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drawings/drawing2.xml" ContentType="application/vnd.openxmlformats-officedocument.drawing+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N:\(Public)\CONTRACTS\MSRP\MSRP UPDATED FEB 2024\"/>
    </mc:Choice>
  </mc:AlternateContent>
  <xr:revisionPtr revIDLastSave="0" documentId="13_ncr:1_{EB5F5F26-538A-4A4F-9D43-96AB60455506}" xr6:coauthVersionLast="47" xr6:coauthVersionMax="47" xr10:uidLastSave="{00000000-0000-0000-0000-000000000000}"/>
  <bookViews>
    <workbookView xWindow="-108" yWindow="-108" windowWidth="23256" windowHeight="12576" tabRatio="894" activeTab="1" xr2:uid="{00000000-000D-0000-FFFF-FFFF00000000}"/>
  </bookViews>
  <sheets>
    <sheet name="Index" sheetId="41" r:id="rId1"/>
    <sheet name="Commercial" sheetId="40" r:id="rId2"/>
  </sheets>
  <externalReferences>
    <externalReference r:id="rId3"/>
  </externalReferences>
  <definedNames>
    <definedName name="actrcv" localSheetId="1" hidden="1">Commercial!$A$5:$H$322</definedName>
    <definedName name="actrcv" localSheetId="0" hidden="1">Index!$A$7:$B$78</definedName>
    <definedName name="actrcv_1" localSheetId="1" hidden="1">Commercial!#REF!</definedName>
    <definedName name="ROYALTY">[1]ROYALTY!$A:$IV</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2" i="40" l="1"/>
  <c r="I127" i="40"/>
  <c r="I128" i="40"/>
  <c r="I125" i="40"/>
  <c r="I126" i="40"/>
  <c r="I123" i="40"/>
  <c r="I124" i="40"/>
  <c r="I129" i="40"/>
  <c r="I130" i="40"/>
  <c r="I146" i="40"/>
  <c r="I145" i="40"/>
  <c r="I143" i="40"/>
  <c r="I140" i="40"/>
  <c r="I131" i="40"/>
  <c r="I141" i="40"/>
  <c r="I132" i="40"/>
  <c r="I144" i="40"/>
  <c r="I147" i="40"/>
  <c r="I148" i="40"/>
  <c r="I149" i="40"/>
  <c r="I150" i="40"/>
  <c r="I151" i="40"/>
  <c r="I152" i="40"/>
  <c r="I139" i="40"/>
  <c r="I138" i="40"/>
  <c r="I134" i="40"/>
  <c r="I135" i="40"/>
  <c r="I136" i="40"/>
  <c r="I137" i="40"/>
  <c r="I133" i="40"/>
  <c r="I158" i="40"/>
  <c r="I160" i="40"/>
  <c r="I161" i="40"/>
  <c r="I162" i="40"/>
  <c r="I153" i="40"/>
  <c r="I154" i="40"/>
  <c r="I155" i="40"/>
  <c r="I156" i="40"/>
  <c r="I157" i="40"/>
  <c r="I271" i="40"/>
  <c r="I272" i="40"/>
  <c r="I163" i="40"/>
  <c r="I117" i="40"/>
  <c r="I269" i="40"/>
  <c r="I267" i="40"/>
  <c r="I259" i="40"/>
  <c r="I257" i="40"/>
  <c r="I263" i="40"/>
  <c r="I261" i="40"/>
  <c r="I275" i="40"/>
  <c r="I276" i="40"/>
  <c r="I167" i="40"/>
  <c r="I165" i="40"/>
  <c r="I169" i="40"/>
  <c r="I49" i="40"/>
  <c r="I50" i="40"/>
  <c r="I51" i="40"/>
  <c r="I48" i="40"/>
  <c r="I46" i="40"/>
  <c r="I47" i="40"/>
  <c r="I22" i="40"/>
  <c r="I23" i="40"/>
  <c r="I24" i="40"/>
  <c r="I25" i="40"/>
  <c r="I26" i="40"/>
  <c r="I27" i="40"/>
  <c r="I59" i="40"/>
  <c r="I57" i="40"/>
  <c r="I113" i="40"/>
  <c r="I114" i="40"/>
  <c r="I53" i="40"/>
  <c r="I52" i="40"/>
  <c r="I44" i="40"/>
  <c r="I45" i="40"/>
  <c r="I41" i="40"/>
  <c r="I42" i="40"/>
  <c r="I294" i="40"/>
  <c r="I12" i="40"/>
  <c r="I7" i="40"/>
  <c r="I8" i="40"/>
  <c r="I9" i="40"/>
  <c r="I10" i="40"/>
  <c r="I243" i="40"/>
  <c r="I241" i="40"/>
  <c r="I245" i="40"/>
  <c r="I246" i="40"/>
  <c r="I279" i="40"/>
  <c r="I277" i="40"/>
  <c r="I283" i="40"/>
  <c r="I281" i="40"/>
  <c r="I287" i="40"/>
  <c r="I285" i="40"/>
  <c r="I291" i="40"/>
  <c r="I289" i="40"/>
  <c r="I244" i="40"/>
  <c r="I242" i="40"/>
  <c r="I247" i="40"/>
  <c r="I248" i="40"/>
  <c r="I280" i="40"/>
  <c r="I278" i="40"/>
  <c r="I284" i="40"/>
  <c r="I282" i="40"/>
  <c r="I288" i="40"/>
  <c r="I286" i="40"/>
  <c r="I292" i="40"/>
  <c r="I290" i="40"/>
  <c r="I29" i="40"/>
  <c r="I28" i="40"/>
  <c r="I32" i="40"/>
  <c r="I30" i="40"/>
  <c r="I38" i="40"/>
  <c r="I39" i="40"/>
  <c r="I40" i="40"/>
  <c r="I37" i="40"/>
  <c r="I228" i="40"/>
  <c r="I227" i="40"/>
  <c r="I229" i="40"/>
  <c r="I230" i="40"/>
  <c r="I231" i="40"/>
  <c r="I232" i="40"/>
  <c r="I233" i="40"/>
  <c r="I234" i="40"/>
  <c r="I235" i="40"/>
  <c r="I236" i="40"/>
  <c r="I237" i="40"/>
  <c r="I238" i="40"/>
  <c r="I239" i="40"/>
  <c r="I240" i="40"/>
  <c r="I179" i="40"/>
  <c r="I180" i="40"/>
  <c r="I186" i="40"/>
  <c r="I187" i="40"/>
  <c r="I191" i="40"/>
  <c r="I194" i="40"/>
  <c r="I197" i="40"/>
  <c r="I200" i="40"/>
  <c r="I203" i="40"/>
  <c r="I206" i="40"/>
  <c r="I209" i="40"/>
  <c r="I212" i="40"/>
  <c r="I223" i="40"/>
  <c r="I226" i="40"/>
  <c r="I177" i="40"/>
  <c r="I178" i="40"/>
  <c r="I184" i="40"/>
  <c r="I185" i="40"/>
  <c r="I190" i="40"/>
  <c r="I193" i="40"/>
  <c r="I196" i="40"/>
  <c r="I199" i="40"/>
  <c r="I202" i="40"/>
  <c r="I205" i="40"/>
  <c r="I208" i="40"/>
  <c r="I211" i="40"/>
  <c r="I222" i="40"/>
  <c r="I225" i="40"/>
  <c r="I175" i="40"/>
  <c r="I176" i="40"/>
  <c r="I182" i="40"/>
  <c r="I183" i="40"/>
  <c r="I189" i="40"/>
  <c r="I192" i="40"/>
  <c r="I195" i="40"/>
  <c r="I198" i="40"/>
  <c r="I201" i="40"/>
  <c r="I204" i="40"/>
  <c r="I207" i="40"/>
  <c r="I210" i="40"/>
  <c r="I221" i="40"/>
  <c r="I224" i="40"/>
  <c r="I181" i="40"/>
  <c r="I174" i="40"/>
  <c r="I213" i="40"/>
  <c r="I216" i="40"/>
  <c r="I214" i="40"/>
  <c r="I215" i="40"/>
  <c r="I217" i="40"/>
  <c r="I218" i="40"/>
  <c r="I219" i="40"/>
  <c r="I220" i="40"/>
  <c r="I310" i="40"/>
  <c r="I312" i="40"/>
  <c r="I313" i="40"/>
  <c r="I314" i="40"/>
  <c r="I311" i="40"/>
  <c r="I304" i="40"/>
  <c r="I307" i="40"/>
  <c r="I309" i="40"/>
  <c r="I301" i="40"/>
  <c r="I302" i="40"/>
  <c r="I303" i="40"/>
  <c r="I305" i="40"/>
  <c r="I306" i="40"/>
  <c r="I308" i="40"/>
  <c r="I298" i="40"/>
  <c r="I299" i="40"/>
  <c r="I300" i="40"/>
  <c r="I295" i="40"/>
  <c r="I296" i="40"/>
  <c r="I297" i="40"/>
  <c r="I318" i="40"/>
  <c r="I316" i="40"/>
  <c r="I317" i="40"/>
  <c r="I320" i="40"/>
  <c r="I315" i="40"/>
  <c r="I188" i="40"/>
  <c r="I322" i="40"/>
  <c r="I319" i="40"/>
  <c r="I293" i="40"/>
  <c r="I104" i="40"/>
  <c r="I106" i="40"/>
  <c r="I97" i="40"/>
  <c r="I103" i="40"/>
  <c r="I98" i="40"/>
  <c r="I109" i="40"/>
  <c r="I101" i="40"/>
  <c r="I99" i="40"/>
  <c r="I100" i="40"/>
  <c r="I105" i="40"/>
  <c r="I102" i="40"/>
  <c r="I107" i="40"/>
  <c r="I110" i="40"/>
  <c r="I108" i="40"/>
  <c r="I111" i="40"/>
  <c r="I78" i="40"/>
  <c r="I79" i="40"/>
  <c r="I66" i="40"/>
  <c r="I60" i="40"/>
  <c r="I61" i="40"/>
  <c r="I62" i="40"/>
  <c r="I64" i="40"/>
  <c r="I65" i="40"/>
  <c r="I13" i="40"/>
  <c r="I16" i="40"/>
  <c r="I63" i="40"/>
  <c r="I70" i="40"/>
  <c r="I71" i="40"/>
  <c r="I72" i="40"/>
  <c r="I73" i="40"/>
  <c r="I75" i="40"/>
  <c r="I76" i="40"/>
  <c r="I77" i="40"/>
  <c r="I67" i="40"/>
  <c r="I68" i="40"/>
  <c r="I69" i="40"/>
  <c r="I74" i="40"/>
  <c r="I6" i="40"/>
  <c r="I17" i="40"/>
  <c r="I15" i="40"/>
  <c r="I14" i="40"/>
  <c r="I11" i="40"/>
  <c r="I54" i="40"/>
  <c r="I55" i="40"/>
  <c r="I56" i="40"/>
  <c r="I58" i="40"/>
  <c r="I33" i="40"/>
  <c r="I31" i="40"/>
  <c r="I43" i="40"/>
  <c r="I253" i="40"/>
  <c r="I252" i="40"/>
  <c r="I251" i="40"/>
  <c r="I250" i="40"/>
  <c r="I254" i="40"/>
  <c r="I249" i="40"/>
  <c r="I266" i="40"/>
  <c r="I274" i="40"/>
  <c r="I265" i="40"/>
  <c r="I273" i="40"/>
  <c r="I112" i="40"/>
  <c r="I270" i="40"/>
  <c r="I268" i="40"/>
  <c r="I260" i="40"/>
  <c r="I258" i="40"/>
  <c r="I264" i="40"/>
  <c r="I262" i="40"/>
  <c r="I164" i="40"/>
  <c r="I168" i="40"/>
  <c r="I166" i="40"/>
  <c r="I170" i="40"/>
  <c r="I255" i="40"/>
  <c r="I256" i="40"/>
  <c r="I120" i="40"/>
  <c r="I121" i="40"/>
  <c r="I172" i="40"/>
  <c r="I159" i="40"/>
  <c r="I118" i="40"/>
  <c r="I116" i="40"/>
  <c r="I321" i="40"/>
  <c r="I142" i="40"/>
  <c r="I119" i="40"/>
  <c r="I115" i="40"/>
  <c r="I171" i="40"/>
  <c r="I173" i="40"/>
  <c r="I80" i="40"/>
  <c r="I81" i="40"/>
  <c r="I82" i="40"/>
  <c r="I85" i="40"/>
  <c r="I86" i="40"/>
  <c r="I87" i="40"/>
  <c r="I84" i="40"/>
  <c r="I88" i="40"/>
  <c r="I93" i="40"/>
  <c r="I94" i="40"/>
  <c r="I83" i="40"/>
  <c r="I91" i="40"/>
  <c r="I90" i="40"/>
  <c r="I89" i="40"/>
  <c r="I92" i="40"/>
  <c r="I95" i="40"/>
  <c r="I96" i="40"/>
  <c r="I34" i="40"/>
  <c r="I35" i="40"/>
  <c r="I36" i="40"/>
  <c r="I18" i="40"/>
  <c r="I19" i="40"/>
  <c r="I21" i="40"/>
  <c r="I20" i="40"/>
  <c r="E2" i="40"/>
  <c r="J127" i="40" l="1"/>
  <c r="J122" i="40"/>
  <c r="J126" i="40"/>
  <c r="J123" i="40"/>
  <c r="J143" i="40"/>
  <c r="J253" i="40"/>
  <c r="J125" i="40"/>
  <c r="J66" i="40"/>
  <c r="J115" i="40"/>
  <c r="J321" i="40"/>
  <c r="J89" i="40"/>
  <c r="J128" i="40"/>
  <c r="J67" i="40"/>
  <c r="J83" i="40"/>
  <c r="J168" i="40"/>
  <c r="J130" i="40"/>
  <c r="J228" i="40"/>
  <c r="J145" i="40"/>
  <c r="J146" i="40"/>
  <c r="J129" i="40"/>
  <c r="J124" i="40"/>
  <c r="J219" i="40"/>
  <c r="J153" i="40"/>
  <c r="J148" i="40"/>
  <c r="J298" i="40"/>
  <c r="J106" i="40"/>
  <c r="J319" i="40"/>
  <c r="J178" i="40"/>
  <c r="J39" i="40"/>
  <c r="J25" i="40"/>
  <c r="J263" i="40"/>
  <c r="J160" i="40"/>
  <c r="J299" i="40"/>
  <c r="J111" i="40"/>
  <c r="J215" i="40"/>
  <c r="J305" i="40"/>
  <c r="J242" i="40"/>
  <c r="J33" i="40"/>
  <c r="J240" i="40"/>
  <c r="J260" i="40"/>
  <c r="J183" i="40"/>
  <c r="J75" i="40"/>
  <c r="J8" i="40"/>
  <c r="J58" i="40"/>
  <c r="J244" i="40"/>
  <c r="J7" i="40"/>
  <c r="J24" i="40"/>
  <c r="J257" i="40"/>
  <c r="J158" i="40"/>
  <c r="J241" i="40"/>
  <c r="J268" i="40"/>
  <c r="J110" i="40"/>
  <c r="J289" i="40"/>
  <c r="J23" i="40"/>
  <c r="J259" i="40"/>
  <c r="J133" i="40"/>
  <c r="J154" i="40"/>
  <c r="J73" i="40"/>
  <c r="J72" i="40"/>
  <c r="J301" i="40"/>
  <c r="J294" i="40"/>
  <c r="J149" i="40"/>
  <c r="J164" i="40"/>
  <c r="J239" i="40"/>
  <c r="J302" i="40"/>
  <c r="J59" i="40"/>
  <c r="J315" i="40"/>
  <c r="J175" i="40"/>
  <c r="J291" i="40"/>
  <c r="J267" i="40"/>
  <c r="J276" i="40"/>
  <c r="J94" i="40"/>
  <c r="J38" i="40"/>
  <c r="J188" i="40"/>
  <c r="J20" i="40"/>
  <c r="J107" i="40"/>
  <c r="J223" i="40"/>
  <c r="J137" i="40"/>
  <c r="J252" i="40"/>
  <c r="J93" i="40"/>
  <c r="J238" i="40"/>
  <c r="J55" i="40"/>
  <c r="J213" i="40"/>
  <c r="J32" i="40"/>
  <c r="J22" i="40"/>
  <c r="J69" i="40"/>
  <c r="J322" i="40"/>
  <c r="J56" i="40"/>
  <c r="J12" i="40"/>
  <c r="J71" i="40"/>
  <c r="J237" i="40"/>
  <c r="J116" i="40"/>
  <c r="J118" i="40"/>
  <c r="J108" i="40"/>
  <c r="J270" i="40"/>
  <c r="J92" i="40"/>
  <c r="J303" i="40"/>
  <c r="J262" i="40"/>
  <c r="J176" i="40"/>
  <c r="J112" i="40"/>
  <c r="J61" i="40"/>
  <c r="J95" i="40"/>
  <c r="J182" i="40"/>
  <c r="J243" i="40"/>
  <c r="J30" i="40"/>
  <c r="J251" i="40"/>
  <c r="J18" i="40"/>
  <c r="J86" i="40"/>
  <c r="J195" i="40"/>
  <c r="J214" i="40"/>
  <c r="J226" i="40"/>
  <c r="J159" i="40"/>
  <c r="J173" i="40"/>
  <c r="J171" i="40"/>
  <c r="J190" i="40"/>
  <c r="J280" i="40"/>
  <c r="J177" i="40"/>
  <c r="J216" i="40"/>
  <c r="J88" i="40"/>
  <c r="J186" i="40"/>
  <c r="J119" i="40"/>
  <c r="J218" i="40"/>
  <c r="J27" i="40"/>
  <c r="J258" i="40"/>
  <c r="J9" i="40"/>
  <c r="J90" i="40"/>
  <c r="J104" i="40"/>
  <c r="J37" i="40"/>
  <c r="J76" i="40"/>
  <c r="J217" i="40"/>
  <c r="J179" i="40"/>
  <c r="J26" i="40"/>
  <c r="J161" i="40"/>
  <c r="J141" i="40"/>
  <c r="J43" i="40"/>
  <c r="J192" i="40"/>
  <c r="J147" i="40"/>
  <c r="J142" i="40"/>
  <c r="J31" i="40"/>
  <c r="J306" i="40"/>
  <c r="J184" i="40"/>
  <c r="J247" i="40"/>
  <c r="J261" i="40"/>
  <c r="J132" i="40"/>
  <c r="J131" i="40"/>
  <c r="J79" i="40"/>
  <c r="J185" i="40"/>
  <c r="J10" i="40"/>
  <c r="J91" i="40"/>
  <c r="J78" i="40"/>
  <c r="J189" i="40"/>
  <c r="J40" i="40"/>
  <c r="J144" i="40"/>
  <c r="J140" i="40"/>
  <c r="J264" i="40"/>
  <c r="J308" i="40"/>
  <c r="J248" i="40"/>
  <c r="J275" i="40"/>
  <c r="J293" i="40"/>
  <c r="J21" i="40"/>
  <c r="J84" i="40"/>
  <c r="J172" i="40"/>
  <c r="J273" i="40"/>
  <c r="J54" i="40"/>
  <c r="J70" i="40"/>
  <c r="J102" i="40"/>
  <c r="J320" i="40"/>
  <c r="J309" i="40"/>
  <c r="J174" i="40"/>
  <c r="J225" i="40"/>
  <c r="J212" i="40"/>
  <c r="J236" i="40"/>
  <c r="J28" i="40"/>
  <c r="J285" i="40"/>
  <c r="J42" i="40"/>
  <c r="J47" i="40"/>
  <c r="J269" i="40"/>
  <c r="J136" i="40"/>
  <c r="J77" i="40"/>
  <c r="J180" i="40"/>
  <c r="J162" i="40"/>
  <c r="J19" i="40"/>
  <c r="J87" i="40"/>
  <c r="J121" i="40"/>
  <c r="J265" i="40"/>
  <c r="J11" i="40"/>
  <c r="J63" i="40"/>
  <c r="J105" i="40"/>
  <c r="J317" i="40"/>
  <c r="J307" i="40"/>
  <c r="J181" i="40"/>
  <c r="J222" i="40"/>
  <c r="J209" i="40"/>
  <c r="J235" i="40"/>
  <c r="J29" i="40"/>
  <c r="J287" i="40"/>
  <c r="J41" i="40"/>
  <c r="J46" i="40"/>
  <c r="J117" i="40"/>
  <c r="J135" i="40"/>
  <c r="J100" i="40"/>
  <c r="J316" i="40"/>
  <c r="J304" i="40"/>
  <c r="J224" i="40"/>
  <c r="J211" i="40"/>
  <c r="J206" i="40"/>
  <c r="J234" i="40"/>
  <c r="J290" i="40"/>
  <c r="J281" i="40"/>
  <c r="J45" i="40"/>
  <c r="J48" i="40"/>
  <c r="J163" i="40"/>
  <c r="J134" i="40"/>
  <c r="J15" i="40"/>
  <c r="J13" i="40"/>
  <c r="J99" i="40"/>
  <c r="J318" i="40"/>
  <c r="J311" i="40"/>
  <c r="J221" i="40"/>
  <c r="J208" i="40"/>
  <c r="J203" i="40"/>
  <c r="J233" i="40"/>
  <c r="J292" i="40"/>
  <c r="J283" i="40"/>
  <c r="J44" i="40"/>
  <c r="J51" i="40"/>
  <c r="J272" i="40"/>
  <c r="J138" i="40"/>
  <c r="J256" i="40"/>
  <c r="J82" i="40"/>
  <c r="J101" i="40"/>
  <c r="J210" i="40"/>
  <c r="J200" i="40"/>
  <c r="J232" i="40"/>
  <c r="J286" i="40"/>
  <c r="J277" i="40"/>
  <c r="J52" i="40"/>
  <c r="J50" i="40"/>
  <c r="J271" i="40"/>
  <c r="J139" i="40"/>
  <c r="J274" i="40"/>
  <c r="J16" i="40"/>
  <c r="J36" i="40"/>
  <c r="J266" i="40"/>
  <c r="J255" i="40"/>
  <c r="J249" i="40"/>
  <c r="J65" i="40"/>
  <c r="J297" i="40"/>
  <c r="J314" i="40"/>
  <c r="J205" i="40"/>
  <c r="J34" i="40"/>
  <c r="J81" i="40"/>
  <c r="J170" i="40"/>
  <c r="J254" i="40"/>
  <c r="J6" i="40"/>
  <c r="J64" i="40"/>
  <c r="J109" i="40"/>
  <c r="J296" i="40"/>
  <c r="J313" i="40"/>
  <c r="J207" i="40"/>
  <c r="J202" i="40"/>
  <c r="J197" i="40"/>
  <c r="J231" i="40"/>
  <c r="J288" i="40"/>
  <c r="J279" i="40"/>
  <c r="J53" i="40"/>
  <c r="J49" i="40"/>
  <c r="J157" i="40"/>
  <c r="J152" i="40"/>
  <c r="J120" i="40"/>
  <c r="J14" i="40"/>
  <c r="J85" i="40"/>
  <c r="J35" i="40"/>
  <c r="J17" i="40"/>
  <c r="J96" i="40"/>
  <c r="J80" i="40"/>
  <c r="J166" i="40"/>
  <c r="J250" i="40"/>
  <c r="J74" i="40"/>
  <c r="J62" i="40"/>
  <c r="J98" i="40"/>
  <c r="J295" i="40"/>
  <c r="J312" i="40"/>
  <c r="J204" i="40"/>
  <c r="J199" i="40"/>
  <c r="J194" i="40"/>
  <c r="J230" i="40"/>
  <c r="J282" i="40"/>
  <c r="J246" i="40"/>
  <c r="J114" i="40"/>
  <c r="J169" i="40"/>
  <c r="J156" i="40"/>
  <c r="J151" i="40"/>
  <c r="J103" i="40"/>
  <c r="J300" i="40"/>
  <c r="J310" i="40"/>
  <c r="J201" i="40"/>
  <c r="J196" i="40"/>
  <c r="J191" i="40"/>
  <c r="J229" i="40"/>
  <c r="J284" i="40"/>
  <c r="J245" i="40"/>
  <c r="J113" i="40"/>
  <c r="J165" i="40"/>
  <c r="J155" i="40"/>
  <c r="J150" i="40"/>
  <c r="J68" i="40"/>
  <c r="J60" i="40"/>
  <c r="J97" i="40"/>
  <c r="J220" i="40"/>
  <c r="J198" i="40"/>
  <c r="J193" i="40"/>
  <c r="J187" i="40"/>
  <c r="J227" i="40"/>
  <c r="J278" i="40"/>
  <c r="J57" i="40"/>
  <c r="J167" i="40"/>
  <c r="C8" i="41" l="1"/>
  <c r="C36" i="41"/>
  <c r="C76" i="41"/>
  <c r="C29" i="41"/>
  <c r="C24" i="41"/>
  <c r="C58" i="41"/>
  <c r="C65" i="41"/>
  <c r="C68" i="41"/>
  <c r="C74" i="41"/>
  <c r="C37" i="41"/>
  <c r="C72" i="41"/>
  <c r="C45" i="41"/>
  <c r="C15" i="41"/>
  <c r="C53" i="41"/>
  <c r="C40" i="41"/>
  <c r="C11" i="41"/>
  <c r="C61" i="41"/>
  <c r="C31" i="41"/>
  <c r="C18" i="41"/>
  <c r="C69" i="41"/>
  <c r="C13" i="41"/>
  <c r="C77" i="41"/>
  <c r="C34" i="41"/>
  <c r="C9" i="41"/>
  <c r="C43" i="41"/>
  <c r="C63" i="41"/>
  <c r="C50" i="41"/>
  <c r="C39" i="41"/>
  <c r="C47" i="41"/>
  <c r="C25" i="41"/>
  <c r="C59" i="41"/>
  <c r="C14" i="41"/>
  <c r="C66" i="41"/>
  <c r="C71" i="41"/>
  <c r="C21" i="41"/>
  <c r="C41" i="41"/>
  <c r="C75" i="41"/>
  <c r="C30" i="41"/>
  <c r="C16" i="41"/>
  <c r="C22" i="41"/>
  <c r="C27" i="41"/>
  <c r="C57" i="41"/>
  <c r="C46" i="41"/>
  <c r="C32" i="41"/>
  <c r="C19" i="41"/>
  <c r="C38" i="41"/>
  <c r="C73" i="41"/>
  <c r="C62" i="41"/>
  <c r="C48" i="41"/>
  <c r="C35" i="41"/>
  <c r="C54" i="41"/>
  <c r="C12" i="41"/>
  <c r="C78" i="41"/>
  <c r="C64" i="41"/>
  <c r="C51" i="41"/>
  <c r="C70" i="41"/>
  <c r="C28" i="41"/>
  <c r="C67" i="41"/>
  <c r="C56" i="41"/>
  <c r="C10" i="41"/>
  <c r="C44" i="41"/>
  <c r="C17" i="41"/>
  <c r="C23" i="41"/>
  <c r="C26" i="41"/>
  <c r="C60" i="41"/>
  <c r="C33" i="41"/>
  <c r="C20" i="41"/>
  <c r="C55" i="41"/>
  <c r="C42" i="41"/>
  <c r="C49" i="41"/>
  <c r="C52" i="41"/>
  <c r="A3" i="40"/>
  <c r="E1" i="4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actrcv1" type="5" refreshedVersion="8" background="1" saveData="1">
    <dbPr connection="Provider=SQLOLEDB.1;Integrated Security=SSPI;Persist Security Info=True;Initial Catalog=ActRcv;Data Source=sql01;Use Procedure for Prepare=1;Auto Translate=True;Packet Size=4096;Workstation ID=DESKTOP-204CFKQ;Use Encryption for Data=False;Tag with column collation when possible=False" command="select Tab [Product Group], Category [Product Category], Part, [Product Name], [Full Description], WarrantyPeriod [Warranty Period], MSRP, ASP, Discount, Note  FROM v_pricelist_published_regular  where Pricelist = 'NA Dealer'  order by [part position];"/>
  </connection>
  <connection id="2" xr16:uid="{00000000-0015-0000-FFFF-FFFF01000000}" keepAlive="1" name="$$actrcv11" type="5" refreshedVersion="8" background="1" saveData="1">
    <dbPr connection="Provider=SQLOLEDB.1;Integrated Security=SSPI;Persist Security Info=True;Initial Catalog=ActRcv;Data Source=sql01;Use Procedure for Prepare=1;Auto Translate=True;Packet Size=4096;Workstation ID=DESKTOP-204CFKQ;Use Encryption for Data=False;Tag with column collation when possible=False" command="select top 1000 [Product Group], [Product Category] from  (select distinct top 1000 Tab [Product Group], Category [Product Category], [tab code], [category code]  FROM v_pricelist_published_regular  where Pricelist = 'NA Disti'  order by [Tab code], [category code]) T;"/>
  </connection>
</connections>
</file>

<file path=xl/sharedStrings.xml><?xml version="1.0" encoding="utf-8"?>
<sst xmlns="http://schemas.openxmlformats.org/spreadsheetml/2006/main" count="2094" uniqueCount="950">
  <si>
    <t>910-6000-800</t>
  </si>
  <si>
    <t>910-6004-010</t>
  </si>
  <si>
    <t>910-6004-020</t>
  </si>
  <si>
    <t>910-6005-200</t>
  </si>
  <si>
    <t>910-6005-300</t>
  </si>
  <si>
    <t>910-6005-400</t>
  </si>
  <si>
    <t>910-001-003</t>
  </si>
  <si>
    <t>910-001-004</t>
  </si>
  <si>
    <t>910-151-806</t>
  </si>
  <si>
    <t>910-0001-001</t>
  </si>
  <si>
    <t>MSRP</t>
  </si>
  <si>
    <t>910-151-880</t>
  </si>
  <si>
    <t>910-151-881</t>
  </si>
  <si>
    <t>910-151-882</t>
  </si>
  <si>
    <t>910-151-840</t>
  </si>
  <si>
    <t>910-151-810</t>
  </si>
  <si>
    <t>910-151-825</t>
  </si>
  <si>
    <t>910-154-055</t>
  </si>
  <si>
    <t>910-154-030</t>
  </si>
  <si>
    <t>910-151-901</t>
  </si>
  <si>
    <t>910-151-900</t>
  </si>
  <si>
    <t>910-001-013-W</t>
  </si>
  <si>
    <t>910-001-013-B</t>
  </si>
  <si>
    <t>910-103-162</t>
  </si>
  <si>
    <t>910-103-164</t>
  </si>
  <si>
    <t>910-103-340</t>
  </si>
  <si>
    <t>910-103-161</t>
  </si>
  <si>
    <t>910-151-002-01</t>
  </si>
  <si>
    <t>830-151-895</t>
  </si>
  <si>
    <t>673-016-104L</t>
  </si>
  <si>
    <t>673-017-212</t>
  </si>
  <si>
    <t>699-110-004</t>
  </si>
  <si>
    <t>699-110-005</t>
  </si>
  <si>
    <t>910-154-015</t>
  </si>
  <si>
    <t>910-154-010</t>
  </si>
  <si>
    <t>910-154-020</t>
  </si>
  <si>
    <t>910-001-014-W</t>
  </si>
  <si>
    <t>910-001-014-B</t>
  </si>
  <si>
    <t>910-158-555</t>
  </si>
  <si>
    <t>592-158-003</t>
  </si>
  <si>
    <t>850-158-027-02</t>
  </si>
  <si>
    <t>830-158-005L</t>
  </si>
  <si>
    <t>830-158-002L</t>
  </si>
  <si>
    <t>830-158-011L</t>
  </si>
  <si>
    <t>699-158-015</t>
  </si>
  <si>
    <t>910-159-001</t>
  </si>
  <si>
    <t>910-159-257</t>
  </si>
  <si>
    <t>Group Speakerphone</t>
  </si>
  <si>
    <t>910-156-200</t>
  </si>
  <si>
    <t>910-156-200-00</t>
  </si>
  <si>
    <t>910-156-220</t>
  </si>
  <si>
    <t>910-156-250</t>
  </si>
  <si>
    <t>910-156-250-00</t>
  </si>
  <si>
    <t>830-156-200</t>
  </si>
  <si>
    <t>10' CHAT 150 USB cable</t>
  </si>
  <si>
    <t>910-401-209</t>
  </si>
  <si>
    <t>Product Name</t>
  </si>
  <si>
    <t xml:space="preserve">Interact Pro Mixer </t>
  </si>
  <si>
    <t xml:space="preserve">Interact COM </t>
  </si>
  <si>
    <t>CONVERGE USB</t>
  </si>
  <si>
    <t xml:space="preserve">Interact AT Mixer </t>
  </si>
  <si>
    <t xml:space="preserve">Interact Microphone Pod </t>
  </si>
  <si>
    <t xml:space="preserve">Interact MIC EX </t>
  </si>
  <si>
    <t>FAN 5V</t>
  </si>
  <si>
    <t>Term Block/F Euro 4P (Phoenix Connector)</t>
  </si>
  <si>
    <t>Term Block/F 12 POS 3.81 MM SPC (Green Phoenix Connector)</t>
  </si>
  <si>
    <t>2.5M 3 COND Euro</t>
  </si>
  <si>
    <t>5 AMP 2.5M 3 COND UK</t>
  </si>
  <si>
    <t>Conferencing system supporting up to three units of Interact Mic or Interact Mic EX in any combination</t>
  </si>
  <si>
    <t>Three microphones with 360 degree coverage and integrated Mute button</t>
  </si>
  <si>
    <t>Microphone breakout box with three XLR Mic/Line input channels</t>
  </si>
  <si>
    <t xml:space="preserve">MAX EX  </t>
  </si>
  <si>
    <t xml:space="preserve">MAX EX Expansion Kit  </t>
  </si>
  <si>
    <t xml:space="preserve">MAXAttach Expansion Base </t>
  </si>
  <si>
    <t>Email and telephone support service. Includes software upgrades and releases</t>
  </si>
  <si>
    <t>Wired expandable conference phone, one base unit and connecting cables</t>
  </si>
  <si>
    <t>Includes wired conference phone and connecting cable. Base unit not included</t>
  </si>
  <si>
    <t>Provides hardware necessary to split MAXAttach into complete separate phone systems. Includes power adaptor, base unit and connecting cables.</t>
  </si>
  <si>
    <t>With Cable Retainer for MAX Wireless Conference Phone - Euro</t>
  </si>
  <si>
    <t>RJ-45/RJ-45 12 Ft</t>
  </si>
  <si>
    <t>RJ-45/RJ-45 25 Ft</t>
  </si>
  <si>
    <t>Group Speakerphone Accessories</t>
  </si>
  <si>
    <t>Wired Tabletop Conferencing Phones</t>
  </si>
  <si>
    <t>Tabletop Conferencing Accessories</t>
  </si>
  <si>
    <t>Interact Pro Series</t>
  </si>
  <si>
    <t>Sound Reinforcement Solutions</t>
  </si>
  <si>
    <t>Network Bridge and Interface</t>
  </si>
  <si>
    <t>INTERACT A La Carte Products</t>
  </si>
  <si>
    <t>VIEW Pro Decoder D110</t>
  </si>
  <si>
    <t>VIEW Pro Accessories</t>
  </si>
  <si>
    <t>910-0002-002</t>
  </si>
  <si>
    <t>VIEW Pro Wall mount</t>
  </si>
  <si>
    <t>Wall Mount Kit for VIEW Pro Encoder E120, Decoder D110</t>
  </si>
  <si>
    <t>910-401-805</t>
  </si>
  <si>
    <t>910-151-807</t>
  </si>
  <si>
    <t>CONNECT Dante</t>
  </si>
  <si>
    <t>Omni-Directional Button Microphone</t>
  </si>
  <si>
    <t>Uni-Directional Button Microphone</t>
  </si>
  <si>
    <t>Tabletop Delta Microphone</t>
  </si>
  <si>
    <t>Tabletop Uni-Directional Microphone</t>
  </si>
  <si>
    <t>Tabletop Delta Mic</t>
  </si>
  <si>
    <t>Tabletop Uni-Directional Mic</t>
  </si>
  <si>
    <t>Uni-Directional Button Mic</t>
  </si>
  <si>
    <t>Omni-Directional Button Mic</t>
  </si>
  <si>
    <t>910-001-003-B</t>
  </si>
  <si>
    <t>910-001-005-12-B</t>
  </si>
  <si>
    <t>910-001-005-24-B</t>
  </si>
  <si>
    <t>910-401-913</t>
  </si>
  <si>
    <t>Rack Mount Kit</t>
  </si>
  <si>
    <t>8 Bay Docking Station</t>
  </si>
  <si>
    <t>Ceiling Speakers</t>
  </si>
  <si>
    <t>Wall Speakers</t>
  </si>
  <si>
    <t>Camera</t>
  </si>
  <si>
    <t>Fan</t>
  </si>
  <si>
    <t>Personal Speakerphone</t>
  </si>
  <si>
    <t>UC Solutions</t>
  </si>
  <si>
    <t>INTERACT AT Accessories and Spare Parts</t>
  </si>
  <si>
    <t>10 feet Chat 150 USB Cable</t>
  </si>
  <si>
    <t>CONVERGE Matrix Series</t>
  </si>
  <si>
    <t>910-3000-002</t>
  </si>
  <si>
    <t>CONVERGE Matrix 512</t>
  </si>
  <si>
    <t>CONVERGE Pro Series</t>
  </si>
  <si>
    <t xml:space="preserve">CONVERGE Pro 880 </t>
  </si>
  <si>
    <t xml:space="preserve">CONVERGE Pro 880T </t>
  </si>
  <si>
    <t xml:space="preserve">CONVERGE Pro 880TA </t>
  </si>
  <si>
    <t xml:space="preserve">CONVERGE Pro 840T </t>
  </si>
  <si>
    <t xml:space="preserve">CONVERGE Pro 8i </t>
  </si>
  <si>
    <t xml:space="preserve">CONVERGE Pro VH20 </t>
  </si>
  <si>
    <t xml:space="preserve">CONVERGE SR1212A </t>
  </si>
  <si>
    <t xml:space="preserve">CONVERGE SR 1212 </t>
  </si>
  <si>
    <t>910-3000-006</t>
  </si>
  <si>
    <t>CONVERGE Matrix 64 EX</t>
  </si>
  <si>
    <t>910-6002-064-C</t>
  </si>
  <si>
    <t>910-6003-004-C</t>
  </si>
  <si>
    <t>910-6004-004-C</t>
  </si>
  <si>
    <t>910-6000-804-C</t>
  </si>
  <si>
    <t>910-3001-200</t>
  </si>
  <si>
    <t>910-3001-001</t>
  </si>
  <si>
    <t>4 Channel Wireless Receiver</t>
  </si>
  <si>
    <t>4 Channel Wireless Receiver with Dante</t>
  </si>
  <si>
    <t>Wireless Tabletop / Boundary Transmitter Cardioid</t>
  </si>
  <si>
    <t>Wireless Tabletop / Boundary Transmitter Omni</t>
  </si>
  <si>
    <t>Wireless Gooseneck / Podium Transmitter Cardioid</t>
  </si>
  <si>
    <t>Wireless Handheld Transmitter Cardioid</t>
  </si>
  <si>
    <t>Wireless Handheld Transmitter Super Cardioid</t>
  </si>
  <si>
    <t>Wireless Beltpack Transmitter</t>
  </si>
  <si>
    <t>910-6000-405-C</t>
  </si>
  <si>
    <t>910-6000-805-C</t>
  </si>
  <si>
    <t>910-6001-005-C</t>
  </si>
  <si>
    <t>Wireless Tabletop / Boundary Cardioid Microphone with RF band M586 (573-599 MHz) Compressed</t>
  </si>
  <si>
    <t>910-6002-065-C</t>
  </si>
  <si>
    <t>Wireless Gooseneck / Podium Cardioid Microphone with RF band M586 (573-599 MHz) Compressed, neck with 6 inch length &amp; double bends</t>
  </si>
  <si>
    <t>910-6002-125-C</t>
  </si>
  <si>
    <t>Wireless Gooseneck / Podium Cardioid Microphone with RF band M586 (573-599 MHz) Compressed, neck with 12 inch length &amp; double bends</t>
  </si>
  <si>
    <t>910-6002-185-C</t>
  </si>
  <si>
    <t>Wireless Gooseneck / Podium Cardioid Microphone with RF band M586 (573-599 MHz) Compressed, neck with 18 inch length &amp; double bends</t>
  </si>
  <si>
    <t>910-6003-005-C</t>
  </si>
  <si>
    <t>910-6003-015-C</t>
  </si>
  <si>
    <t>910-6004-005-C</t>
  </si>
  <si>
    <t>910-6005-425</t>
  </si>
  <si>
    <t>910-6000-404-C</t>
  </si>
  <si>
    <t>910-6000-404-C-D</t>
  </si>
  <si>
    <t>910-6000-804-C-D</t>
  </si>
  <si>
    <t>910-6001-004-C</t>
  </si>
  <si>
    <t>Wireless Tabletop / Boundary Cardioid Microphone with RF band M500 (486-512 MHz) Compressed</t>
  </si>
  <si>
    <t>910-6001-014-C</t>
  </si>
  <si>
    <t>Wireless Tabletop / Boundary Omni Microphone with RF band M500 (486-512 MHz)Compressed</t>
  </si>
  <si>
    <t>Wireless Gooseneck / Podium Cardioid Microphone with RF band M500 (486-512 MHz) Compressed, neck with 6 inch length &amp; double bends</t>
  </si>
  <si>
    <t>910-6002-124-C</t>
  </si>
  <si>
    <t>Wireless Gooseneck / Podium Cardioid Microphone with RF band M500 (486-512 MHz) Compressed, neck with 12 inch length &amp; double bends</t>
  </si>
  <si>
    <t>910-6002-184-C</t>
  </si>
  <si>
    <t>Wireless Gooseneck / Podium Cardioid Microphone with RF band M500 (486-512 MHz) Compressed, neck with 18 inch length &amp; double bends</t>
  </si>
  <si>
    <t>910-6003-014-C</t>
  </si>
  <si>
    <t>910-6005-414</t>
  </si>
  <si>
    <t>910-6005-424</t>
  </si>
  <si>
    <t>8-bay docking (charging) station for recharging transmitters</t>
  </si>
  <si>
    <t>Lavalier Omni Microphone for Beltpack</t>
  </si>
  <si>
    <t>Lavalier, Omni, Black color microphone for Wireless Beltpack Transmitter</t>
  </si>
  <si>
    <t>910-6004-040</t>
  </si>
  <si>
    <t>Lavalier Cardioid Microphone for Beltpack</t>
  </si>
  <si>
    <t>Lavalier, Cardioid, Black color microphone for Wireless Beltpack Transmitter</t>
  </si>
  <si>
    <t>Single-ear Headset Omni, Black Microphone for Beltpack</t>
  </si>
  <si>
    <t>Headset (single ear), Omni, Black color microphone for Wireless Beltpack Transmitter</t>
  </si>
  <si>
    <t>910-6004-020-T</t>
  </si>
  <si>
    <t>Single-ear Headset Omni, Tan Microphone for Beltpack</t>
  </si>
  <si>
    <t>Headset (single ear), Omni, Tan color microphone for Wireless Beltpack Transmitter</t>
  </si>
  <si>
    <t>2 Way Antenna Combiner</t>
  </si>
  <si>
    <t>Wireless Extension Antenna Combiner - 2-Way, 3 dB Loss</t>
  </si>
  <si>
    <t>3 Way Antenna Combiner</t>
  </si>
  <si>
    <t>Wireless Extension Antenna Combiner - 3-Way, 4.5 dB Loss</t>
  </si>
  <si>
    <t>4 Way Antenna Combiner</t>
  </si>
  <si>
    <t>Wireless Extension Antenna Combiner - 4-Way, 4.5 dB Loss</t>
  </si>
  <si>
    <t>DSA-Cables(10)-P</t>
  </si>
  <si>
    <t>Extension Antenna Cable RG58, 10 Ft</t>
  </si>
  <si>
    <t>RG58 Plenum Cables w/ TNC Male Connectors-10-Ft, 1 each</t>
  </si>
  <si>
    <t>DSA-Cables(25)-P</t>
  </si>
  <si>
    <t>Extension Antenna Cable RG58, 25 Ft</t>
  </si>
  <si>
    <t>RG58 Plenum Cables w/ TNC Male Connectors-25-Ft, 1 each</t>
  </si>
  <si>
    <t>DSA-Cables(50)-P</t>
  </si>
  <si>
    <t>Extension Antenna Cable RG58, 50 Ft</t>
  </si>
  <si>
    <t>RG58 Plenum Cables w/ TNC Male Connectors-50-Ft, 1each</t>
  </si>
  <si>
    <t>DSA-Cables(75)-P</t>
  </si>
  <si>
    <t>Extension Antenna Cable RG58, 75 Ft</t>
  </si>
  <si>
    <t>RG58 Plenum Cables w/ TNC Male Connectors-75-Ft, 1each</t>
  </si>
  <si>
    <t>CNLMR400TNC-25</t>
  </si>
  <si>
    <t>Extension Antenna Cable LMR400, 25 Ft</t>
  </si>
  <si>
    <t>LMR400 Non-Plenum Cables w/ TNC Male Connectors-25-Ft, 1 each</t>
  </si>
  <si>
    <t>CN25810TNC-25</t>
  </si>
  <si>
    <t>Extension Antenna Cable RG8, 25 Ft</t>
  </si>
  <si>
    <t>RG8 Plenum Cables w/ TNC Male Connectors-25-Ft, 1 each</t>
  </si>
  <si>
    <t>CN25810TNC-75</t>
  </si>
  <si>
    <t>Extension Antenna Cable RG8, 75 Ft</t>
  </si>
  <si>
    <t>RG8 Plenum Cables w/ TNC Male Connectors-75-Ft, 1 each</t>
  </si>
  <si>
    <t>CN25810TNC-100</t>
  </si>
  <si>
    <t>Extension Antenna Cable RG8, 100 Ft</t>
  </si>
  <si>
    <t>RG8 Plenum Cables w/ TNC Male Connectors-100-Ft, 1 each</t>
  </si>
  <si>
    <t>CN25810TNC-150</t>
  </si>
  <si>
    <t>Extension Antenna Cable RG8, 150 Ft</t>
  </si>
  <si>
    <t>RG8 Plenum Cables w/ TNC Male Connectors-150-Ft, 1 each</t>
  </si>
  <si>
    <t>DSGN6-C</t>
  </si>
  <si>
    <t>Neck &amp; Cardioid Capsule - Gooseneck / Podium</t>
  </si>
  <si>
    <t>Podium gooseneck, double bend, 6 inch, with cardioid capsule</t>
  </si>
  <si>
    <t>DSGN18-C</t>
  </si>
  <si>
    <t>Podium gooseneck, double bend, 18 inch, with cardioid capsule</t>
  </si>
  <si>
    <t>MSC-0071-001</t>
  </si>
  <si>
    <t>Windscreen - Gooseneck / Podium</t>
  </si>
  <si>
    <t>Windscreen for podium microphone capsule</t>
  </si>
  <si>
    <t>DSA-P-Cassette</t>
  </si>
  <si>
    <t>Battery Cassette - Gooseneck / Podium</t>
  </si>
  <si>
    <t>Cassette for Gooseneck/Podium Transmitter; Includes 4 NiMH rechargeable batteries</t>
  </si>
  <si>
    <t>Power Supply</t>
  </si>
  <si>
    <t>SWBAA2</t>
  </si>
  <si>
    <t>Batteries</t>
  </si>
  <si>
    <t>Pair of AA batteries (NiMH)</t>
  </si>
  <si>
    <t>DS-PA1030-UNIV</t>
  </si>
  <si>
    <t>PSU-DC external power supply for  Docking Stations or Receivers</t>
  </si>
  <si>
    <t>910-001-005-36</t>
  </si>
  <si>
    <t>Professional Audio</t>
  </si>
  <si>
    <t>910-2100-003</t>
  </si>
  <si>
    <t>COLLABORATE - Optional Accessories</t>
  </si>
  <si>
    <t>COLLABORATE Remote control 2.0</t>
  </si>
  <si>
    <t>COLLABORATE Datapoint-HD</t>
  </si>
  <si>
    <t>CHAT 150C</t>
  </si>
  <si>
    <t>COLLABORATE - Optional Licenses</t>
  </si>
  <si>
    <t>PWS-0024-001</t>
  </si>
  <si>
    <t>VIEW Pro Encoder E110</t>
  </si>
  <si>
    <t>VIEW Pro Decoder D310</t>
  </si>
  <si>
    <t>910-0000-006</t>
  </si>
  <si>
    <t>910-0003-002</t>
  </si>
  <si>
    <t>VIEW Pro Decoder D310 - Single HDMI AV output, 4:2:0 mode, S/PDIF audio output. StreamNet discovery &amp; control supported. Power supply &amp;VESA mount kit included. Software Licensing Features are not applicable to this Decoder.</t>
  </si>
  <si>
    <t>CONVERGE Pro 2 Series</t>
  </si>
  <si>
    <t>910-3200-202</t>
  </si>
  <si>
    <t>910-3200-203-12</t>
  </si>
  <si>
    <t>910-3200-203-12-B</t>
  </si>
  <si>
    <t>910-3200-203-24</t>
  </si>
  <si>
    <t>910-3200-203-48</t>
  </si>
  <si>
    <t>910-3200-203</t>
  </si>
  <si>
    <t>Beamforming Mic Array 2 (White)</t>
  </si>
  <si>
    <t>910-3200-004</t>
  </si>
  <si>
    <t>910-3200-101</t>
  </si>
  <si>
    <t>910-3200-101-D</t>
  </si>
  <si>
    <t>CONVERGE Pro 2 120</t>
  </si>
  <si>
    <t>CONVERGE Pro 2 128SR</t>
  </si>
  <si>
    <t>CONVERGE Pro 2 128SRD</t>
  </si>
  <si>
    <t>910-6100-201</t>
  </si>
  <si>
    <t>910-6101-001</t>
  </si>
  <si>
    <t>910-6101-011</t>
  </si>
  <si>
    <t>910-6102-121</t>
  </si>
  <si>
    <t>910-6102-181</t>
  </si>
  <si>
    <t>910-6103-001</t>
  </si>
  <si>
    <t>910-6103-011</t>
  </si>
  <si>
    <t>910-6104-001</t>
  </si>
  <si>
    <t>910-6105-011</t>
  </si>
  <si>
    <t>910-6105-021</t>
  </si>
  <si>
    <t>910-6106-001</t>
  </si>
  <si>
    <t>910-6106-002</t>
  </si>
  <si>
    <t>DIALOG 20 Wireless Receiver</t>
  </si>
  <si>
    <t>Rack Shelf</t>
  </si>
  <si>
    <t>XLR to Euroblock Adapter</t>
  </si>
  <si>
    <t>Wireless Tabletop / Boundary Cardioid Microphone with 2.4 GHz RF band</t>
  </si>
  <si>
    <t>Wireless Tabletop / Boundary Omni Microphone with 2.4 GHz RF band</t>
  </si>
  <si>
    <t>Wireless Gooseneck / Podium Cardioid Microphone with 2.4 GHz RF band, neck with 12 inch length &amp; double bends</t>
  </si>
  <si>
    <t>Wireless Gooseneck / Podium Cardioid Microphone with 2.4 GHz RF band, neck with 18 inch length &amp; double bends</t>
  </si>
  <si>
    <t>1U Universal Shelf (black color)</t>
  </si>
  <si>
    <t>XLR-to-Euroblock adapter (12 inch cable, 1 Ch x Qty 2)</t>
  </si>
  <si>
    <t>Wireless Handheld with H18, Condenser, Cardioid Microphone capsule with 2.4 GHz RF band</t>
  </si>
  <si>
    <t>CONVERGE Pro 2 Controller</t>
  </si>
  <si>
    <t>910-3200-501</t>
  </si>
  <si>
    <t>910-3200-502</t>
  </si>
  <si>
    <t>910-3200-503</t>
  </si>
  <si>
    <t>Touch Panel Controller</t>
  </si>
  <si>
    <t>Tabletop stand kit for Touch Panel Controller</t>
  </si>
  <si>
    <t>Wall mount kit for Touch Panel Controller</t>
  </si>
  <si>
    <t>Tabletop stand mount kit for CONVERGE Pro 2 Touch Panel Controller</t>
  </si>
  <si>
    <t>Wall mount kit for CONVERGE Pro 2 Touch Panel Controller</t>
  </si>
  <si>
    <t>Touch Panel Controller for CONVERGE Pro 2 with built-in Dialer application, with RS232/IP/WiFi connectivity options</t>
  </si>
  <si>
    <t>930-3001-150</t>
  </si>
  <si>
    <t>COLLABORATE Versa 150</t>
  </si>
  <si>
    <t>910-2100-004</t>
  </si>
  <si>
    <t>PTZ camera with 12x optical Zoom, 1080P30 Full HD, USB</t>
  </si>
  <si>
    <t>Adapter for data sharing via external laptop or PC (DVI-I or HDMI to USB adapter connects external PC to COLLABORATE Pro appliance)</t>
  </si>
  <si>
    <t>910-3200-007</t>
  </si>
  <si>
    <t>CONVERGE Pro 2 012</t>
  </si>
  <si>
    <t>CONVERGE Pro 2 Expanders</t>
  </si>
  <si>
    <t>910-3200-302</t>
  </si>
  <si>
    <t>GPIO Expander for CONVERGE Pro 2</t>
  </si>
  <si>
    <t>USB Expander for CONVERGE Pro 2</t>
  </si>
  <si>
    <t>910-3200-008</t>
  </si>
  <si>
    <t>910-3200-008-D</t>
  </si>
  <si>
    <t>910-3200-009</t>
  </si>
  <si>
    <t>910-3200-009-D</t>
  </si>
  <si>
    <t>CONVERGE Pro 2 48VT</t>
  </si>
  <si>
    <t>CONVERGE Pro 2 48VTD</t>
  </si>
  <si>
    <t>CONVERGE Pro 2 128VT</t>
  </si>
  <si>
    <t>CONVERGE Pro 2 128VTD</t>
  </si>
  <si>
    <t>CONVERGE Amplifier</t>
  </si>
  <si>
    <t>910-3200-402</t>
  </si>
  <si>
    <t>930-3200-401-1</t>
  </si>
  <si>
    <t>930-3200-401-2</t>
  </si>
  <si>
    <t>CONVERGE PA 460</t>
  </si>
  <si>
    <t>Rack Mounting Kit for CONVERGE PA 460</t>
  </si>
  <si>
    <t>CONVERGE Huddle</t>
  </si>
  <si>
    <t>910-3200-701</t>
  </si>
  <si>
    <t>910-3200-703</t>
  </si>
  <si>
    <t>Rack Mounting kit for CONVERGE Huddle</t>
  </si>
  <si>
    <t>Rack mounting kit for mounting one or two Converge Huddle units in 1RU rack space</t>
  </si>
  <si>
    <t>910-6200-101-W</t>
  </si>
  <si>
    <t>910-6200-101-B</t>
  </si>
  <si>
    <t>910-6200-102</t>
  </si>
  <si>
    <t>910-6200-103</t>
  </si>
  <si>
    <t>930-6200-103-W-A</t>
  </si>
  <si>
    <t>930-6200-103-B-A</t>
  </si>
  <si>
    <t>930-6200-206-W-A</t>
  </si>
  <si>
    <t>930-6200-206-B-A</t>
  </si>
  <si>
    <t>930-6200-309-W-A</t>
  </si>
  <si>
    <t>930-6200-309-B-A</t>
  </si>
  <si>
    <t>930-6200-412-W-A</t>
  </si>
  <si>
    <t>930-6200-412-B-A</t>
  </si>
  <si>
    <t>VIEW Lite</t>
  </si>
  <si>
    <t>910-0100-001</t>
  </si>
  <si>
    <t>910-0100-002</t>
  </si>
  <si>
    <t>910-0100-003</t>
  </si>
  <si>
    <t>VIEW Lite Encoder EJ100</t>
  </si>
  <si>
    <t>VIEW Lite Decoder DJ100</t>
  </si>
  <si>
    <t>VIEW Lite Controller CJ100</t>
  </si>
  <si>
    <t>910-6000-408-C</t>
  </si>
  <si>
    <t>910-6000-408-C-D</t>
  </si>
  <si>
    <t>910-6001-008-C</t>
  </si>
  <si>
    <t>910-6001-018-C</t>
  </si>
  <si>
    <t>Wireless Tabletop / Boundary Cardioid Microphone with RF band M550 (537-563 MHz) Compressed</t>
  </si>
  <si>
    <t>Wireless Tabletop / Boundary Omni Microphone with RF band M550 (537-563 MHz) Compressed</t>
  </si>
  <si>
    <t>910-6002-068-C</t>
  </si>
  <si>
    <t>910-6002-128-C</t>
  </si>
  <si>
    <t>910-6002-188-C</t>
  </si>
  <si>
    <t>Wireless Gooseneck / Podium Cardioid Microphone with RF band M550 (537-563 MHz) Compressed, neck with 6 inch length &amp; double bends</t>
  </si>
  <si>
    <t>Wireless Gooseneck / Podium Cardioid Microphone with RF band M550 (537-563 MHz) Compressed, neck with 12 inch length &amp; double bends</t>
  </si>
  <si>
    <t>Wireless Gooseneck / Podium Cardioid Microphone with RF band M550 (537-563 MHz) Compressed, neck with 18 inch length &amp; double bends</t>
  </si>
  <si>
    <t>910-6003-008-C</t>
  </si>
  <si>
    <t>910-6004-008-C</t>
  </si>
  <si>
    <t>910-6005-428</t>
  </si>
  <si>
    <t>910-3001-100</t>
  </si>
  <si>
    <t>Hub that connects USB camera, USB audio, room displays and laptop</t>
  </si>
  <si>
    <t>910-6000-400</t>
  </si>
  <si>
    <t>4-bay docking (charging) station for recharging transmitters</t>
  </si>
  <si>
    <t>4 Bay Docking Station</t>
  </si>
  <si>
    <t>930-3001-050</t>
  </si>
  <si>
    <t>930-3200-150</t>
  </si>
  <si>
    <t>COLLABORATE Versa Pro 150</t>
  </si>
  <si>
    <t>930-3200-050</t>
  </si>
  <si>
    <t>910-2100-006</t>
  </si>
  <si>
    <t>Note</t>
  </si>
  <si>
    <t>910-6200-104</t>
  </si>
  <si>
    <t>910-6200-105-D</t>
  </si>
  <si>
    <t>930-6200-103-W-D</t>
  </si>
  <si>
    <t>930-6200-103-B-D</t>
  </si>
  <si>
    <t>930-6200-206-W-D</t>
  </si>
  <si>
    <t>930-6200-206-B-D</t>
  </si>
  <si>
    <t>930-6200-309-W-D</t>
  </si>
  <si>
    <t>930-6200-309-B-D</t>
  </si>
  <si>
    <t>930-6200-412-W-D</t>
  </si>
  <si>
    <t>930-6200-412-B-D</t>
  </si>
  <si>
    <t>930-3001-302</t>
  </si>
  <si>
    <t>COLLABORATE Live 300</t>
  </si>
  <si>
    <t>930-3001-602</t>
  </si>
  <si>
    <t>COLLABORATE Live 600</t>
  </si>
  <si>
    <t>COLLABORATE Appliance only</t>
  </si>
  <si>
    <t>910-3001-302</t>
  </si>
  <si>
    <t>COLLABORATE Live C300</t>
  </si>
  <si>
    <t>910-3001-602</t>
  </si>
  <si>
    <t>COLLABORATE Live C600</t>
  </si>
  <si>
    <t>COLLABORATE Versa 50</t>
  </si>
  <si>
    <t>COLLABORATE Versa Pro 50</t>
  </si>
  <si>
    <t>910-2005-001</t>
  </si>
  <si>
    <t>COLLABORATE Versa Hub</t>
  </si>
  <si>
    <t>910-2005-005</t>
  </si>
  <si>
    <t>910-2005-010</t>
  </si>
  <si>
    <t>COLLABORATE SPACE Room Gateway (Annual)</t>
  </si>
  <si>
    <t>910-2005-111</t>
  </si>
  <si>
    <t>Available for Basic, Pro and Assembly. License for COLLABORATE SPACE to connect with legacy SIP/H.323 systems.</t>
  </si>
  <si>
    <t>Expansion Licenses for COLLABORATE SPACE Pro</t>
  </si>
  <si>
    <t>COLLABORATE SPACE Pro 5 (Annual)</t>
  </si>
  <si>
    <t>COLLABORATE SPACE Pro 10 (Annual)</t>
  </si>
  <si>
    <t>COLLABORATE SPACE Basic 1 (Annual)</t>
  </si>
  <si>
    <t>COLLABORATE SPACE Basic 5 (Annual)</t>
  </si>
  <si>
    <t>COLLABORATE SPACE Basic 10 (Annual)</t>
  </si>
  <si>
    <t>Annual license includes 1 virtual meeting room, all basic features and phone dial out.  This room supports up to 50 participants.</t>
  </si>
  <si>
    <t>Annual license includes 5 virtual meeting rooms, all basic features and phone dial out.  Each room supports up to 50 participants.</t>
  </si>
  <si>
    <t>Annual license includes 10 virtual meeting rooms, all basic features and phone dial out.  Each room supports up to 50 participants.</t>
  </si>
  <si>
    <t>COLLABORATE SPACE Pro 50 (Annual)</t>
  </si>
  <si>
    <t>Product Group</t>
  </si>
  <si>
    <t>Product Category</t>
  </si>
  <si>
    <t>BMA CT (Ceiling Tile Beamforming Mic Array)</t>
  </si>
  <si>
    <t>910-3200-205-I</t>
  </si>
  <si>
    <t>910-3200-205-IA</t>
  </si>
  <si>
    <t>BMA CT 600 mm</t>
  </si>
  <si>
    <t>910-2006-5</t>
  </si>
  <si>
    <t>910-2006-10</t>
  </si>
  <si>
    <t>910-2006-50</t>
  </si>
  <si>
    <t>910-2007-011</t>
  </si>
  <si>
    <t xml:space="preserve">COLLABORATE SPACE Gateway License (Perpetual License) </t>
  </si>
  <si>
    <t>COLLABORATE SPACE Enterprise Installation - Each server</t>
  </si>
  <si>
    <t>Perpetual expansion license for existing Collaborate Space Gateway license: 1 concurrent Collaborate Space Gateway license for conference with SIP/H.323 addresses</t>
  </si>
  <si>
    <t>8 Channel Wireless Receiver with Docking Station</t>
  </si>
  <si>
    <t>8 Channel Dante Wireless Receiver with Docking Station</t>
  </si>
  <si>
    <t>CLEARONE CONFIDENTIAL</t>
  </si>
  <si>
    <t>910-2009-001</t>
  </si>
  <si>
    <t>910-2009-002</t>
  </si>
  <si>
    <t>COLLABORATE SPACE Pro Classroom  add on License</t>
  </si>
  <si>
    <t>COLLABORATE SPACE Pro Classroom Expansion</t>
  </si>
  <si>
    <t>Annual expansion license for existing Collaborate Space Pro Classroom: Additional 100 students to existing classroom.This requires an existing Collaborate Space Pro license and a Collaborate Space Pro Classroom add on license.</t>
  </si>
  <si>
    <t>Expansion Licenses for COLLABORATE SPACE Enterprise</t>
  </si>
  <si>
    <t>910-2009-003</t>
  </si>
  <si>
    <t>910-2009-004</t>
  </si>
  <si>
    <t xml:space="preserve">COLLABORATE SPACE Enterprise Classroom add on License </t>
  </si>
  <si>
    <t>COLLABORATE SPACE Enterprise Classroom Expansion</t>
  </si>
  <si>
    <t>Perpetual expansion license for existing Colalborate Space Enterprise Classroom: Additional 100 students to existing classroom.This requires an existing Collaborate Space Enterprise license and a Collaborate Space Enterprise Classroom add on license.</t>
  </si>
  <si>
    <t>930-3200-206-I</t>
  </si>
  <si>
    <t>910-3200-303</t>
  </si>
  <si>
    <t>CONVERGE Blue Tooth Expander</t>
  </si>
  <si>
    <t>Part</t>
  </si>
  <si>
    <t>Full Description</t>
  </si>
  <si>
    <t>910-3200-500</t>
  </si>
  <si>
    <t>Conference Controller</t>
  </si>
  <si>
    <t>910-3200-301</t>
  </si>
  <si>
    <t>910-3200-401</t>
  </si>
  <si>
    <t>BYOD Media Collaboration</t>
  </si>
  <si>
    <t>930-3200-010-I</t>
  </si>
  <si>
    <t>930-3200-020-I</t>
  </si>
  <si>
    <t>9-way upgrade</t>
  </si>
  <si>
    <t>COLLABORATE SPACE Gateway License</t>
  </si>
  <si>
    <t>910-2007-009</t>
  </si>
  <si>
    <t>VIEW Pro Encoders and Decoders</t>
  </si>
  <si>
    <t>BMA 360</t>
  </si>
  <si>
    <t>910-3200-208-I</t>
  </si>
  <si>
    <t>BMA 360 600 mm</t>
  </si>
  <si>
    <t>BMA2</t>
  </si>
  <si>
    <t>BMA CT/BMA 360 Accessories</t>
  </si>
  <si>
    <t>BMA Adapter</t>
  </si>
  <si>
    <t>910-3200-210-I</t>
  </si>
  <si>
    <t>BMA Surface Mount Kit 600MM</t>
  </si>
  <si>
    <t>600 MM Surface Mount Kit for BMA CT, BMA CTH and BMA 360</t>
  </si>
  <si>
    <t>910-3200-211</t>
  </si>
  <si>
    <t>BMA Vesa Mount Bracket</t>
  </si>
  <si>
    <t>Vesa Mount Bracket for BMA CT and BMA CTH</t>
  </si>
  <si>
    <t>910-3200-212-I</t>
  </si>
  <si>
    <t>BMA Recessed Mount Kit 600MM</t>
  </si>
  <si>
    <t>600 MM Recessed Mount Kit for BMA CT, BMA CTH and BMA 360</t>
  </si>
  <si>
    <t>BMA2 Accessories</t>
  </si>
  <si>
    <t>Standard Ceiling Mount Kit 12" for BMA2 (White)</t>
  </si>
  <si>
    <t>Standard Ceiling Mount Kit 12" for BMA2 (Black)</t>
  </si>
  <si>
    <t>Standard Ceiling Mount Kit 24" for BMA2 (White)</t>
  </si>
  <si>
    <t>Standard Ceiling Mount Kit 48" for BMA2 (White)</t>
  </si>
  <si>
    <t>Standard Ceiling Mount Kit without Suspension column for BMA2 (White)</t>
  </si>
  <si>
    <t>1 RU Mounting Kit to mount one unit or two units of CONVERGE PA 460 Amplifier.</t>
  </si>
  <si>
    <t/>
  </si>
  <si>
    <t>BMA 1</t>
  </si>
  <si>
    <t>BMA 1 Accessories</t>
  </si>
  <si>
    <t>PoE power supply for BMA</t>
  </si>
  <si>
    <t>Ceiling Mount 12" for BMA (Black)</t>
  </si>
  <si>
    <t>Ceiling Mount 24" for BMA (Black)</t>
  </si>
  <si>
    <t>Ceiling Mount 36" for BMA (White)</t>
  </si>
  <si>
    <t>Accessories and Spare Parts</t>
  </si>
  <si>
    <t>Wireless Mics</t>
  </si>
  <si>
    <t>M550 - Wireless Receiver</t>
  </si>
  <si>
    <t>M550 - Wireless Transmitter - Tabletop</t>
  </si>
  <si>
    <t>M550 - Wireless Transmitter - Gooseneck</t>
  </si>
  <si>
    <t>M550 - Wireless Transmitter - Handheld</t>
  </si>
  <si>
    <t>M550 - Wireless Transmitter - Beltpack</t>
  </si>
  <si>
    <t>M550 - Wireless Extension Antenna Kit</t>
  </si>
  <si>
    <t>M586 - Wireless Receiver</t>
  </si>
  <si>
    <t>M586 - Wireless Transmitter - Tabletop</t>
  </si>
  <si>
    <t>M586 - Wireless Transmitter - Gooseneck</t>
  </si>
  <si>
    <t>M586 - Wireless Transmitter - Handheld</t>
  </si>
  <si>
    <t>M586 - Wireless Transmitter - Beltpack</t>
  </si>
  <si>
    <t>M586 - Wireless Extension Antenna Kit</t>
  </si>
  <si>
    <t>M500 - Wireless Receiver</t>
  </si>
  <si>
    <t>M500 - Wireless Transmitter - Tabletop</t>
  </si>
  <si>
    <t>M500 - Wireless Transmitter - Gooseneck</t>
  </si>
  <si>
    <t>M500 - Wireless Transmitter - Handheld</t>
  </si>
  <si>
    <t>M500 - Wireless Transmitter - Beltpack</t>
  </si>
  <si>
    <t>M500 - Wireless Extension Antenna Kit</t>
  </si>
  <si>
    <t>Lavalier &amp; Headset Mics for all RF Ranges</t>
  </si>
  <si>
    <t>Accessories for all RF Ranges</t>
  </si>
  <si>
    <t>910-2100-020</t>
  </si>
  <si>
    <t xml:space="preserve">7.2V 2200 MAH with fuse for MAX Wireless Phones </t>
  </si>
  <si>
    <t xml:space="preserve">US - Type 3-Pin </t>
  </si>
  <si>
    <t>Video Collaboration</t>
  </si>
  <si>
    <t>COLLABORATE Live - Room Appliance</t>
  </si>
  <si>
    <t>COLLABORATE Live C300 includes: (A) COLLABORATE 300 appliance with P2P SIP/H.323 video conferencing (B) COLLABORATE SPACE Pro 10 - 10 Virtual meeting rooms, each room can host up to 100 participants and one SIP/H.323 gateway for 90 days (C) Wireless presentation (1-User) and (D) Dual Display support. Skype for Business client activation license can be purchased separately. Two years warranty for hardware. Extended warranty also available for purchase</t>
  </si>
  <si>
    <t>COLLABORATE Live C600 includes: (A) COLLABORATE Live 600 appliance with 4-way SIP/H.323 video conferencing (B) COLLABORATE SPACE Pro 10 - 10 Virtual meeting rooms, each room can host up to 100 participants and one SIP/H.323 gateway for 90 days (C) Wireless presentation (1-User) Upgradeable to 6-users (D) Recording and streaming and (E) Dual Display support. Skype for Business client activation can be purchased separately. Two years warranty for hardware. Extended warranty also available for purchase.</t>
  </si>
  <si>
    <t xml:space="preserve">Multipoint upgrade (4-way to 9-way) for SIP/H.323 video conferencing
</t>
  </si>
  <si>
    <t>Remote Control for COLLABORATE Pro 300, Pro 600 and Pro 900
(backward compatible with COLLABORATE Room Pro series)</t>
  </si>
  <si>
    <t>Cloud Collaboration</t>
  </si>
  <si>
    <t>COLLABORATE SPACE Basic</t>
  </si>
  <si>
    <t>COLLABORATE SPACE Pro</t>
  </si>
  <si>
    <t>910-2006-1C</t>
  </si>
  <si>
    <t>COLLABORATE SPACE Pro 1 + Classroom (Annual)</t>
  </si>
  <si>
    <t>Annual license includes 1 virtual meeting room and 1 classroom, all basic features and phone dial out.  Virtual meeting room supports up to 100 participants and the classroom supports up to 150 students. Also includes 5 GB cloud storage. Managed using Admin portal.</t>
  </si>
  <si>
    <t>910-2006-1W</t>
  </si>
  <si>
    <t>COLLABORATE SPACE Pro1 1 + Webinar (Annual)</t>
  </si>
  <si>
    <t>Annual license includes 1 virtual meeting room with IM/presence, Phone dial out and Channels and 1 webinar. Virtual room supports up to 100 participants and the webinar supports up to 500 participants. Also includes 5 GB cloud storage. Managed using Admin portal.</t>
  </si>
  <si>
    <t>Annual license includes 5 virtual meeting rooms with IM/presence, Phone dial out and Channels. Each room supports up to 100 participants. Also includes shared 1 SIP/H.323 gateway license, 5 GB cloud storage. 100 Phone Dialout minutes included. Managed using Admin portal.</t>
  </si>
  <si>
    <t>Annual license includes 10 virtual meeting rooms with IM/presence, Phone dial out and Channels. Each room supports up to 100 participants. Also includes shared 1 SIP/H.323 gateway license, 10 GB cloud storage. 200 Phone Dialout minutes included. Managed using Admin portal.</t>
  </si>
  <si>
    <t>Annual license includes 50 virtual meeting rooms with IM/presence, Phone dial out and Channels. Each room supports up to 100 participants. Also includes shared 1 SIP/H.323 gateway license, 50 GB cloud storage. 1000 Phone Dialout minutes included. Managed using Admin portal.</t>
  </si>
  <si>
    <t>Annual license which includes 1 classroom which supports up to 150 students. This requires an exisiting Collaborate Space Pro license or a purchase of new Collaborate Space Pro licenses.</t>
  </si>
  <si>
    <t>COLLABORATE SPACE Enterprise</t>
  </si>
  <si>
    <t>910-2007-010</t>
  </si>
  <si>
    <t xml:space="preserve">COLLABORATE SPACE Enterprise 10 (Perpetual License) </t>
  </si>
  <si>
    <t>Perpetual License includes 10 virtual meeting rooms with IM/presence and Channels. Each room supports up to 100 participants. Also includes 1 shared SIP/H.323 gateway licenses. Also includes management using administration/management portal and support &amp; maintenance for one year.</t>
  </si>
  <si>
    <t xml:space="preserve">Single server - Standard single-server installation of Spontania Enterprise. If multiple servers are required for installation, this part number can be purchased for each server. If high availability option is required, simply add the server install for each primary server. </t>
  </si>
  <si>
    <t>Perpetual license which includes 1 classroom which supports up to 150 students. This requires an exisiting Collaborate Space Enterprise license or a purchase of new Collaborate Space Enterprise licenses.</t>
  </si>
  <si>
    <t>Network Media Streaming</t>
  </si>
  <si>
    <t xml:space="preserve">VIEW Lite Encoder supports JPEG2000 codec standard, very low latency, high bandwidth, single HDMI AV input, resolution up to 4K30, 1080p60 resolution, 4:4:4/4:2:0 color space, with multi channel audio, loop-back HDMI output, IR, RS232, PoE, DC power. DC Power supply &amp; Rack mount kit included. </t>
  </si>
  <si>
    <t xml:space="preserve">VIEW Lite Decoder supports JPEG2000 codec standard, very low latency, high bandwidth, single HDMI AV output, resolution up to 4K30, 1080p60 resolution, 4:4:4/4:2:0 color space, with multi channel audio, IR, RS232, PoE, DC power. DC Power supply &amp; Rack mount kit included. </t>
  </si>
  <si>
    <t xml:space="preserve">VIEW Lite Controller to be used with VIEW Lite devices for control and configuration. DC Power supply &amp; Rack mount kit included. </t>
  </si>
  <si>
    <t xml:space="preserve">VIEW Pro Encoder E110 - Single HDMI AV inputs, 4:4:4/4:2:0 modes, Balanced audio input, Analog audio input, USB, RS232, IR, GPIO. StreamNet discovery &amp; control supported. Power supply &amp; Rack mount kit included. </t>
  </si>
  <si>
    <t xml:space="preserve">VIEW Pro Decoder D110 - Single HDMI AV output, 4:4:4/4:2:0 modes, Balanced audio output, Analog audio output, USB, RS232, IR, GPIO. StreamNet discovery &amp; control supported. Power supply &amp; Wall mount kit included. </t>
  </si>
  <si>
    <t>Docking Station for all RF ranges</t>
  </si>
  <si>
    <t>Index</t>
  </si>
  <si>
    <t>Index2</t>
  </si>
  <si>
    <t>Link to Price List</t>
  </si>
  <si>
    <t>Table of Contents</t>
  </si>
  <si>
    <t>Consolidated Sheet</t>
  </si>
  <si>
    <t>910-3200-207</t>
  </si>
  <si>
    <t>70W PoE power supply kit for BMA</t>
  </si>
  <si>
    <t>910-3200-209</t>
  </si>
  <si>
    <t>COLLABORATE Versa PRO CT International</t>
  </si>
  <si>
    <t>COLLABORATE Versa Lite CT International</t>
  </si>
  <si>
    <t>COLLABORATE Versa Room CT International</t>
  </si>
  <si>
    <t>Wired Mics</t>
  </si>
  <si>
    <t>Ceiling Mic Array Analog-X individual SKUs</t>
  </si>
  <si>
    <t>Ceiling Mic Array Analog-X Bundled SKUs</t>
  </si>
  <si>
    <t>Ceiling Mic Array Dante individual SKUs</t>
  </si>
  <si>
    <t>Ceiling Mic Array Dante Bundled SKUs</t>
  </si>
  <si>
    <t>Ceiling Mic Array - First Gen</t>
  </si>
  <si>
    <t>Wired Tabletop Mics</t>
  </si>
  <si>
    <t>UNITE 200 PTZ Camera</t>
  </si>
  <si>
    <t>UNITE 150 PTZ Camera</t>
  </si>
  <si>
    <t>UNITE 50 4K ePTZ Camera</t>
  </si>
  <si>
    <t>UNITE 20 Pro Webcam</t>
  </si>
  <si>
    <t xml:space="preserve">CHAT 50 USB Personal Speakerphone </t>
  </si>
  <si>
    <t>USB personal speakerphone with USB cable</t>
  </si>
  <si>
    <t>USB personal speakerphone optimized for Skype for Business with built-in call control and USB cable</t>
  </si>
  <si>
    <t>CHAT 150 USB Group Speakerphone</t>
  </si>
  <si>
    <t>USB group speakerphone with USB cable</t>
  </si>
  <si>
    <t>CHATAttach 150 Group Speakerphone</t>
  </si>
  <si>
    <t>Includes two CHAT 150 USB group speakerphones, two USB cables, Attach cable and power supply</t>
  </si>
  <si>
    <t>CHAT 150 Cisco Group Speakerphone</t>
  </si>
  <si>
    <t>USB group speakerphone with Cisco breakout box for 7940, 7960, and 7970 phones, power adapter, international power lips, RJ-9/RJ-9 telephone cable, 25' link cable, USB cable and CD</t>
  </si>
  <si>
    <t>CHAT 170 Group Speakerphone</t>
  </si>
  <si>
    <t>USB group speakerphone optimized for Skype for Business</t>
  </si>
  <si>
    <t>CHATAttach 170 Group Speakerphone</t>
  </si>
  <si>
    <t>Includes two CHAT 170 USB group speakerphones optimized for Skype for Business, two USB cables, Attach cable and power supply</t>
  </si>
  <si>
    <t>USB group speakerphone optimized for COLLABORATE Pro</t>
  </si>
  <si>
    <t>CHAT 70-U Optimized for Skype for Business</t>
  </si>
  <si>
    <t>Adapter kit with 4 bracket pieces to fit a 600 mm BMA CT, BMA CTH or BMA 360 into a 625mm drop ceiling space.</t>
  </si>
  <si>
    <t>36W PoE+ power supply kit for BMA</t>
  </si>
  <si>
    <t>Includes 1 x 36 Watt PoE+ Injector, 2 x 25 ft CAT6 cables</t>
  </si>
  <si>
    <t>Includes 1 x 70 Watt PoE++ Injector, 2 x 25 ft CAT6 cables</t>
  </si>
  <si>
    <t>90W PoE++ power supply kit for BMA</t>
  </si>
  <si>
    <t>Includes 1 x 90 Watt PoE++ Injector, 2 x 25 ft CAT6 cables</t>
  </si>
  <si>
    <t>Includes 12 inch suspension column, interface bracket, mounting bracket, and suspended ceiling kit to hang BMA 1 or BMA 2 from a ceiling grid</t>
  </si>
  <si>
    <t>Includes 24 inch suspension column, interface bracket, mounting bracket, and suspended ceiling kit to hang BMA 1 or BMA 2 from a ceiling grid</t>
  </si>
  <si>
    <t>Includes 48 inch suspension column, interface bracket, mounting bracket, and suspended ceiling kit to hang BMA 1 or BMA 2 from a ceiling grid</t>
  </si>
  <si>
    <t>Includes interface bracket, mounting bracket, and suspended ceiling kit to hang BMA 1 or BMA 2 from a ceiling grid.  Suspension column is not included.</t>
  </si>
  <si>
    <t>Conference Controller for COLLABORATE LIVE video conferencing system and CONVERGE PRO 2 audio conferencing system</t>
  </si>
  <si>
    <t>4 Ch x 60 Watts Class-D audio power amplifier. Half rack size. Rack-mount kit not included.</t>
  </si>
  <si>
    <t>DSP Mixer with 8 Mic/Line AEC Inputs, 4 Line Inputs, 12 Line Outputs</t>
  </si>
  <si>
    <t>DSP Mixer with 8 Mic/Line AEC Inputs, 4 Line Inputs, 12 Line Outputs, 1 Telephone Interface</t>
  </si>
  <si>
    <t>DSP Mixer with 8 Mic/Line AEC Inputs, 4 Line Inputs, 8 Line Outputs, 1 Telephone Interface, 4 x 35 Watt Power Amplifier</t>
  </si>
  <si>
    <t>DSP Mixer with 4 Mic/Line AEC Inputs, 4 Line Inputs, 8 Line Outputs, 1 Telephone Interface</t>
  </si>
  <si>
    <t>DSP Mixer with 8 Mic/Line AEC Inputs, 4 Line Inputs</t>
  </si>
  <si>
    <t>VoIP Interface with 2 Line Inputs, 2 Line Outputs</t>
  </si>
  <si>
    <t>BMA1 (White)</t>
  </si>
  <si>
    <t>Beamforming Microphone Array for Converge Pro (White), PoE Injector not included.</t>
  </si>
  <si>
    <t>Beamforming Microphone Array for Converge Pro (Black).  PoE Injector not included.</t>
  </si>
  <si>
    <t>Includes 15.4 Watt PoE Injector, 6 ft power cord, 25 ft CAT5e cable</t>
  </si>
  <si>
    <t>Includes clamps, plates, hardware, and trim for attaching to ceiling grid.  Compatible with BMA 1 and BMA 2</t>
  </si>
  <si>
    <t>DSP Mixer with 8 Mic/Line AEC Inputs, 2 Line Inputs, 8 Line Outputs, 1 Telephone Interface.</t>
  </si>
  <si>
    <t>Includes 6 ft RJ9 cable, 12 ft RJ45 cable,</t>
  </si>
  <si>
    <t>DSP Matrix Mixer with 512 x 512 Dante channels, 4 Line Inputs, 4 Line Outputs</t>
  </si>
  <si>
    <t>DSP Matrix Mixer with 64 x 64 Dante channels, 4 Line Inputs, 4 Line Outputs</t>
  </si>
  <si>
    <t>DSP Mixer with 8 Mic/Line Inputs, 4 Line Inputs, 8 Line Outputs, 4 x 35 Watt Power Amplifiers</t>
  </si>
  <si>
    <t>DSP Mixer with 8 Mic/Line Inputs, 4 Line Inputs, 8 Line Outputs</t>
  </si>
  <si>
    <t>Includes 25 ft CAT5e cable, 6 ft USB cable and DC power supply.</t>
  </si>
  <si>
    <t>Includes 18 inch link cable and DC power supply.</t>
  </si>
  <si>
    <t>Includes 2 x LS5WT wall mount speakers with 8 ohm and 70V/100V transformer taps and mounting brackets.</t>
  </si>
  <si>
    <t>CBL-0125-001</t>
  </si>
  <si>
    <t>Cable Speaker</t>
  </si>
  <si>
    <t>Cable Speaker 18 AWG Clear C-240 50'</t>
  </si>
  <si>
    <t xml:space="preserve">Phoenix Connector </t>
  </si>
  <si>
    <t xml:space="preserve">Green Phoenix Connector </t>
  </si>
  <si>
    <t xml:space="preserve">Euro Power Cord </t>
  </si>
  <si>
    <t xml:space="preserve">UK Power Cord </t>
  </si>
  <si>
    <t>Includes 7 ft drop-down cable and hardware for installing in ceiling tile</t>
  </si>
  <si>
    <t>Includes mounting bracket.  CAT6 cable not included.</t>
  </si>
  <si>
    <t>Includes Phoenix connector terminal blocks, DC power supply, and mounting bracket.</t>
  </si>
  <si>
    <t>Includes 1 x Analog-X Interface, 1 x Mic Capsule, 1 x Analog-X Junction Box. DC power adapter and mounting brackets included.  CAT6 cable not included.</t>
  </si>
  <si>
    <t>Includes 1 x Analog-X Interface, 2 x Mic Capsules, 2 x Analog-X Junction Boxes. DC power adapter and mounting brackets included.  CAT6 cable not included.</t>
  </si>
  <si>
    <t>Includes 1 x Analog-X Interface, 3 x Mic Capsules, 3 x Analog-X Junction Boxes. DC power adapter and mounting brackets included.  CAT6 cable not included.</t>
  </si>
  <si>
    <t>Includes 1 x Analog-X Interface, 4 x Mic Capsules, 4 x Analog-X Junction Boxes. DC power adapter and mounting brackets included.  CAT6 cable not included.</t>
  </si>
  <si>
    <t>Includes 1 x Analog Interface, 4 x Mic Capsules, 4 x Analog-X Junction Boxes. DC power adapter and mounting brackets included.  CAT6 cable not included.</t>
  </si>
  <si>
    <t>Includes mounting bracket and 30 ft CAT6 plenum rated cable.</t>
  </si>
  <si>
    <t>Includes mounting bracket.  PoE injector not included.</t>
  </si>
  <si>
    <t>Includes 1 x Dante Interface, 1 x Mic Capsule, 1 x Dante Junction Box, 1 x 30 ft CAT6 cable. Mounting brackets included.  PoE injector not included.</t>
  </si>
  <si>
    <t>Includes 1 x Dante Interface, 2 x Mic Capsules, 2 x Dante Junction Boxes, 2 x 30 ft CAT6 cable. Mounting brackets included.  PoE injector not included.</t>
  </si>
  <si>
    <t>Includes 1 x Dante Interface, 3 x Mic Capsules, 3 x Dante Junction Boxes, 3 x 30 ft CAT6 cable. Mounting brackets included.  PoE injector not included.</t>
  </si>
  <si>
    <t>Includes 1 x Dante Interface, 4 x Mic Capsules, 4 x Dante Junction Boxes, 4 x 30 ft CAT6 cable. Mounting brackets included.  PoE injector not included.</t>
  </si>
  <si>
    <t xml:space="preserve">Includes microphone array, RJ45 to Phoenix adapter, ceiling mounting base, 12” drop-down cable, 24” drop-down cable, 25’plenum rated CAT5e cable </t>
  </si>
  <si>
    <t xml:space="preserve">Includes microphone array, RJ45 to XLR adapter, ceiling mounting base, 12” drop-down cable, 24” drop-down cable, 25’ plenum rated CAT5e cable </t>
  </si>
  <si>
    <t>2 Channel Wireless Receiver with 2.4 GHz RF band; Di-pole Antennas &amp; USB power supply included; (Docking station and XLR-to-Euroblock adapter not included).</t>
  </si>
  <si>
    <t>Wireless Beltpack Transmitter with TA4F, Mini XLR mic connection -  2.4 GHz RF band</t>
  </si>
  <si>
    <t>Di-pole Antenna extension kit with pair of 10 Ft RG58 Plenum cables tuned for 2.4 GHz RF band, includes pair of mounting brackets. Antennas not included.</t>
  </si>
  <si>
    <t>Di-pole Antenna extension kit with pair of 25 Ft RG8 Plenum cables tuned for 2.4 GHz RF band, includes pair of mounting brackets. Antennas not included.</t>
  </si>
  <si>
    <t>4 Channel Wireless Receiver with RF band M550 (537-563 MHz) Compressed; 4-bay docking station included.</t>
  </si>
  <si>
    <t>4 Channel Wireless Receiver with RF band M550 (537-563 MHz) Compressed, with built-in Dante; 4-bay docking station included.</t>
  </si>
  <si>
    <t>Wireless Handheld with H18, Condenser, Cardioid Microphone capsule with RF band M550 (537-563 MHz) Compressed</t>
  </si>
  <si>
    <t>Wireless Beltpack Microphone with TA4F, Mini XLR mic connection -  RF band M550 (537-563 MHz) Compressed</t>
  </si>
  <si>
    <t>Extension Antennas - Mic Stand Mount without cables</t>
  </si>
  <si>
    <t>Wireless Extension Antennaswith only pair of Mic Stand mount antennas, without cables, for RF band M550 (537-563 MHz). Choose cables from "Accessories for all RF Ranges".</t>
  </si>
  <si>
    <t>4 Channel Wireless Receiver with RF band M586 (573-599 MHz) Compressed; 4-bay docking station included.</t>
  </si>
  <si>
    <t>8 Channel Wireless Receiver with RF band M586 (573-599 MHz) Compressed; 8-bay docking station included.</t>
  </si>
  <si>
    <t>Wireless Handheld with H18, Condenser, Cardioid Microphone capsule with RF band M586 (573-599 MHz) Compressed</t>
  </si>
  <si>
    <t>Wireless Handheld with OM3, Dynamic, Super Cardioid Microphone capsule with RF band M586 (573-599 MHz) Compressed</t>
  </si>
  <si>
    <t>Wireless Beltpack Microphone with TA4F, Mini XLR mic connection -  RF band M586 (573-599 MHz) Compressed</t>
  </si>
  <si>
    <t>Wireless Extension Antennaswith only pair of Mic Stand mount antennas, without cables, for RF band M586 (573-599 MHz). Choose cables from "Accessories for all RF Ranges".</t>
  </si>
  <si>
    <t>4 Channel Wireless Receiver with RF band M500 (486-512 MHz) Compressed; 4-bay docking station included.</t>
  </si>
  <si>
    <t>4 Channel Wireless Receiver with RF band M500 (486-512 MHz) Compressed, with built-in Dante; 4-bay docking station included.</t>
  </si>
  <si>
    <t>8 Channel Wireless Receiver with RF band M500 (486-512 MHz) Compressed; 8-bay docking station included.</t>
  </si>
  <si>
    <t>8 Channel Wireless Receiver with RF band M500 (486-512 MHz) Compressed, with built-in Dante; 8-bay docking station included.</t>
  </si>
  <si>
    <t>Wireless Handheld with H18, Condenser, Cardioid Microphone capsule with RF band M500 (486-512 MHz) Compressed</t>
  </si>
  <si>
    <t>Wireless Handheld with OM3, Dynamic, Super Cardioid Microphone capsule with RF band M500 (486-512 MHz) Compressed</t>
  </si>
  <si>
    <t>Wireless Beltpack Microphone with TA4F, Mini XLR mic connection -  RF band M500 (486-512 MHz) Compressed</t>
  </si>
  <si>
    <t>Extension Antennas - Ceiling Mount without cables</t>
  </si>
  <si>
    <t>Wireless Extension Antennaswith only pair of ceiling mount antennas, without cables, for RF band M500 (486-512 MHz). Choose cables from "Accessories for all RF Ranges".</t>
  </si>
  <si>
    <t>Wireless Extension Antennaswith only pair of Mic Stand mount antennas, without cables, for RF band M500 (486-512 MHz). Choose cables from "Accessories for all RF Ranges".</t>
  </si>
  <si>
    <t>910-2100-008</t>
  </si>
  <si>
    <t>UNITE 50 4K AF Camera</t>
  </si>
  <si>
    <t>910-2100-010</t>
  </si>
  <si>
    <t xml:space="preserve">UNITE 10 Webcam </t>
  </si>
  <si>
    <t>RJ-45 keyed 25 ft Cable</t>
  </si>
  <si>
    <t xml:space="preserve">MAX Battery Pack </t>
  </si>
  <si>
    <t>Euro Max Charging Unit</t>
  </si>
  <si>
    <t>RJ-45 12 ft Cable</t>
  </si>
  <si>
    <t>RJ-45 25 ft Cable</t>
  </si>
  <si>
    <t xml:space="preserve">US Power Cord </t>
  </si>
  <si>
    <t>910-2007-005-10</t>
  </si>
  <si>
    <t>COLLABORATE SPACE Enterprise Support &amp; Maintenance 10</t>
  </si>
  <si>
    <t>910-3200-204-50</t>
  </si>
  <si>
    <t>50 Ft RJ45 CAT6 Cable</t>
  </si>
  <si>
    <t>50 Ft RJ45 CAT6, twisted pair, solid core, factory terminated, plenum rated cable x Qty 1</t>
  </si>
  <si>
    <t>910-3200-204-100</t>
  </si>
  <si>
    <t>100 Ft RJ45 CAT6 Cable</t>
  </si>
  <si>
    <t>100 Ft RJ45 CAT6, twisted pair, solid core, factory terminated, plenum rated cable x Qty 1</t>
  </si>
  <si>
    <t>910-3200-702-30</t>
  </si>
  <si>
    <t>USB 3.0 Cable – 30 feet</t>
  </si>
  <si>
    <t>30 feet (~10 meters) long USB 3.0 Cable, to connect a Laptop with Converge Huddle or Unite camera</t>
  </si>
  <si>
    <t>910-3200-702-100</t>
  </si>
  <si>
    <t>USB 3.0 Cable – 100 feet</t>
  </si>
  <si>
    <t>100 feet (~30 meters) long USB 3.0 Cable, to connect a Laptop with Converge Huddle or Unite camera</t>
  </si>
  <si>
    <t>910-2100-103</t>
  </si>
  <si>
    <t>910-2100-203</t>
  </si>
  <si>
    <t>910-2100-104</t>
  </si>
  <si>
    <t>910-2100-204</t>
  </si>
  <si>
    <t>910-156-225</t>
  </si>
  <si>
    <t xml:space="preserve">CHATAttach Accessory Kit </t>
  </si>
  <si>
    <t>12' link cable with integrated power supply connection, power adapter and international power clips</t>
  </si>
  <si>
    <t>910-151-001-01</t>
  </si>
  <si>
    <t>Includes 2 x LS6CT ceiling speakers with 8 ohm and 70V/100V transformer taps and ceiling tile bridges.</t>
  </si>
  <si>
    <t>910-2100-180</t>
  </si>
  <si>
    <t>UNITE 180 Camera</t>
  </si>
  <si>
    <t>4K, USB, e-PTZ with  UVC Protocol, 120 degree ultra wide-angle field-of-view</t>
  </si>
  <si>
    <t>4K, USB, e-PTZ with  UVC Protocol, 110 degree ultra wide-angle field-of-view with auto framing</t>
  </si>
  <si>
    <t>910-2200-001</t>
  </si>
  <si>
    <t>Versa Mediabar</t>
  </si>
  <si>
    <t>Includes 4K 110 degree ultra-wide angle ePTZ camera with auto-framing and people tracking, integrated 4-element microphone array and built-in speaker with USB and Bluetooth connectivity.</t>
  </si>
  <si>
    <t>PTZ camera with 12x optical zoom, 1080P60 full HD, USB, HDMI, and IP connections</t>
  </si>
  <si>
    <t>910-2100-080</t>
  </si>
  <si>
    <t>UNITE 200 Pro PTZ Camera</t>
  </si>
  <si>
    <t>PTZ camera with 20x optical zoom, 1080P60 full HD, USB, HDMI, and IP connections</t>
  </si>
  <si>
    <t>Rack Mount Kit for COLLABORATE Live 600 and 900</t>
  </si>
  <si>
    <t>Warranty Period</t>
  </si>
  <si>
    <t>3 years</t>
  </si>
  <si>
    <t>180 days</t>
  </si>
  <si>
    <t>Bundle SKU - Refer to Individual SKUs</t>
  </si>
  <si>
    <t>2 years</t>
  </si>
  <si>
    <t>910-3200-001</t>
  </si>
  <si>
    <t>CONVERGE Pro 2 128</t>
  </si>
  <si>
    <t>910-3200-208-U</t>
  </si>
  <si>
    <t>BMA 360 24 Inch</t>
  </si>
  <si>
    <t>New Part Number for BMA 360 24 Inch. Same as 910-3200-208.</t>
  </si>
  <si>
    <t>910-3200-205-U</t>
  </si>
  <si>
    <t>BMA CT 24 inch</t>
  </si>
  <si>
    <t>910-3200-210</t>
  </si>
  <si>
    <t>BMA Surface Mount Kit 24IN</t>
  </si>
  <si>
    <t>24 Inch Surface Mount Kit for BMA CT, BMA CTH and BMA 360</t>
  </si>
  <si>
    <t>910-3200-212</t>
  </si>
  <si>
    <t>BMA Recessed Mount Kit 24IN</t>
  </si>
  <si>
    <t>24 Inch Recessed Mount Kit for BMA CT, BMA CTH and BMA 360</t>
  </si>
  <si>
    <t>COLLABORATE Versa PRO CT</t>
  </si>
  <si>
    <t>COLLABORATE Versa Lite CT</t>
  </si>
  <si>
    <t>COLLABORATE Versa Room CT</t>
  </si>
  <si>
    <t>910-158-500</t>
  </si>
  <si>
    <t>910-158-500-00</t>
  </si>
  <si>
    <t xml:space="preserve">MAXAttach </t>
  </si>
  <si>
    <t>Includes two wired conference phones, one base unit and connecting cables</t>
  </si>
  <si>
    <t>910-158-500-01</t>
  </si>
  <si>
    <t xml:space="preserve">MAXAttach plus one </t>
  </si>
  <si>
    <t>Includes three wired conference phones, one base unit and connecting cables</t>
  </si>
  <si>
    <t>910-158-500-02</t>
  </si>
  <si>
    <t xml:space="preserve">MAXAttach plus two </t>
  </si>
  <si>
    <t>Includes four wired conference phones, one base unit, and connecting cables</t>
  </si>
  <si>
    <t>Wireless Tabletop Conferencing Phones</t>
  </si>
  <si>
    <t>910-158-600</t>
  </si>
  <si>
    <t>MAX Wireless DECT</t>
  </si>
  <si>
    <t>Wireless conference phone (DECT), base unit, battery pack, power supply charger and connecting cables</t>
  </si>
  <si>
    <t>910-158-600-00</t>
  </si>
  <si>
    <t>MAXAttach Wireless DECT</t>
  </si>
  <si>
    <t>Includes two wireless conference phones, base unit, battery pack, power supply charger and connecting cables</t>
  </si>
  <si>
    <t>VoIP Tabletop Conferencing Phones</t>
  </si>
  <si>
    <t>910-158-370</t>
  </si>
  <si>
    <t xml:space="preserve">MAX IP </t>
  </si>
  <si>
    <t>Wired expandable VoIP conference phone, one base unit and connecting cables</t>
  </si>
  <si>
    <t>910-158-370-00</t>
  </si>
  <si>
    <t xml:space="preserve">MAXAttach IP </t>
  </si>
  <si>
    <t>Includes two VoIP conference phones, one base unit and connecting cables</t>
  </si>
  <si>
    <t>910-158-370-01</t>
  </si>
  <si>
    <t xml:space="preserve">MAXAttach IP plus one </t>
  </si>
  <si>
    <t>Includes three VoIP conference phones, one base unit, and connecting cables</t>
  </si>
  <si>
    <t>910-158-550</t>
  </si>
  <si>
    <t>New Part Number for BMA CT 24 Inch. Same as 910-3200-205.</t>
  </si>
  <si>
    <t>DIALOG</t>
  </si>
  <si>
    <t>910-6100-010</t>
  </si>
  <si>
    <t>DIALOG 10 Wireless Receiver</t>
  </si>
  <si>
    <t>1 Channel Wireless Receiver with 2.4 GHz RF band and with USB-C for audio and configuration; Di-pole Antennas included; Docking station not included</t>
  </si>
  <si>
    <t>DIALOG Tabletop Transmitter Cardioid</t>
  </si>
  <si>
    <t>DIALOG Tabletop Transmitter Omni</t>
  </si>
  <si>
    <t>910-6102-061</t>
  </si>
  <si>
    <t xml:space="preserve">DIALOG Gooseneck Transmitter 6" </t>
  </si>
  <si>
    <t>Wireless Gooseneck / Podium Cardioid Microphone with 2.4 GHz RF band, neck with 6 inch length &amp; double bends</t>
  </si>
  <si>
    <t xml:space="preserve">DIALOG Gooseneck Transmitter 12" </t>
  </si>
  <si>
    <t xml:space="preserve">DIALOG Gooseneck Transmitter 18" </t>
  </si>
  <si>
    <t>DIALOG Handheld Transmitter H18</t>
  </si>
  <si>
    <t>DIALOG Handheld Transmitter H13</t>
  </si>
  <si>
    <t>Wireless Handheld with H13, Dynamic, Super Cardioid Microphone capsule with 2.4 GHz RF band</t>
  </si>
  <si>
    <t>DIALOG Beltpack Transmitter</t>
  </si>
  <si>
    <t>DIALOG Antenna Kit 10 Ft</t>
  </si>
  <si>
    <t xml:space="preserve">DIALOG Antenna Kit 25 Ft </t>
  </si>
  <si>
    <t>910-6004-050</t>
  </si>
  <si>
    <t>Lanyard Omni Microphone for Beltpack</t>
  </si>
  <si>
    <t>Lanyard, Omni, Black color microphone for Wireless Beltpack Transmitter</t>
  </si>
  <si>
    <t>Effective</t>
  </si>
  <si>
    <t>BMA1 (Black)</t>
  </si>
  <si>
    <t>930-3200-206-U</t>
  </si>
  <si>
    <t>930-3200-010-U</t>
  </si>
  <si>
    <t>930-3200-020-U</t>
  </si>
  <si>
    <t>910-3200-201-U</t>
  </si>
  <si>
    <t>New Part Number for BMA2 White. Same as 910-3200-201.</t>
  </si>
  <si>
    <t>New Part Number. Same as 930-3200-206.</t>
  </si>
  <si>
    <t>New Part Number. Same as 930-3200-010.</t>
  </si>
  <si>
    <t>New Part Number. Same as 930-3200-020.</t>
  </si>
  <si>
    <t>Versa 20</t>
  </si>
  <si>
    <t>New!</t>
  </si>
  <si>
    <t>Special Partner Pricing Guide</t>
  </si>
  <si>
    <t>DSP Mixer with 12 mic/line AEC inputs, 8 Mic/Line Outputs, USB audio, P-Link 16x16 and C-Link 150 channels Digitial Bus.</t>
  </si>
  <si>
    <t>DSP Mixer with 12 Mic/Line AEC Inputs, 8 Mic/Line Outputs, USB Audio, VoIP, Telephone Interface,P-Link 16x16 and C-Link 150 channels Digitial Bus.</t>
  </si>
  <si>
    <t>DSP Mixer with 12 Mic/Line AEC Inputs, 8 Mic/Line Outputs, USB Audio, VoIP, Telephone Interface, Dante 16 x 16, P-Link 16x16 and C-Link 150 channels Digitial Bus.</t>
  </si>
  <si>
    <t>DSP Mixer with 4 Mic/Line AEC Inputs, 8 Mic/Line Outputs, USB Audio, VoIP, Telephone Interface, 2 x 10 Watt Power Amplifier, P-Link 16x16 and C-Link 150 channels Digitial Bus.</t>
  </si>
  <si>
    <t>DSP Mixer with 4 Mic/Line AEC Inputs, 8 Mic/Line Outputs, USB Audio, VoIP, Telephone Interface, 2 x 10 Watt Power Amplifier, Dante 16 x 16, P-Link 16x16 and C-Link 150 channels Digitial Bus.</t>
  </si>
  <si>
    <t>DSP Mixer with 12 Mic/Line AEC Inputs, USB Audio, P-Link 16x16 and C-Link 150 channels Digitial Bus.</t>
  </si>
  <si>
    <t>DSP Mixer with 12 Mic/Line Outputs, USB Audio, P-Link 16x16 and C-Link 150 channels Digitial Bus.</t>
  </si>
  <si>
    <t>DSP Mixer with 12 Mic/Line Inputs, 8 Mic/Line Outputs, USB Audio, P-Link 16x16 and C-Link 150 channels Digitial Bus.</t>
  </si>
  <si>
    <t>DSP Mixer with 12 Mic/Line Inputs, 8 Mic/Line Outputs, USB Audio, Dante 16 x 16, P-Link 16x16 and C-Link 150 channels Digitial Bus.</t>
  </si>
  <si>
    <t>Frequency Invariant Beamforming Ceiling Tile Microphone Array with 4 x 15 Watt Power Amplifiers.  PoE Injector and CAT6 cables not included.</t>
  </si>
  <si>
    <t>Beamforming Ceiling Tile Microphone Array with 2 x 10 Watt Power Amplifiers.  PoE Injector and CAT6 cables not included.</t>
  </si>
  <si>
    <t>Beamforming Microphone Array 2nd Gen. PoE Injector and CAT6 cables not included.</t>
  </si>
  <si>
    <t>P-Link Expander for CP2 DSP Mixers. Includes 12 GPIO Inputs, 12 GPIO Outputs, and Phoenix connector terminal blocks.</t>
  </si>
  <si>
    <t>P-Link Expander for CP2 DSP Mixers. 2channel USB AudioTx/Rx Expander Unit. Includes 6 ft USB cable.</t>
  </si>
  <si>
    <t>P-Link Expander for CP2 DSP Mixers.Includes Bluetooth Expander Wall Panel, Trim Plate, Low Voltage 1-Gang Wall Bracket, NFC Button.</t>
  </si>
  <si>
    <t>CONVERGE PA 460 - 1 unit system</t>
  </si>
  <si>
    <t>Includes: (A) 1 CONVERGE PA 460 Amplifier unit and (B) 1 Rack Mounting Kit.</t>
  </si>
  <si>
    <t>CONVERGE PA 460 - 2 unit system</t>
  </si>
  <si>
    <t>Includes: (A) Qty 2 CONVERGE PA 460 Amplifier units and (B) 1 Rack Mounting Kit.</t>
  </si>
  <si>
    <t>DSP Mixer with 3 Mic/Line AEC Inputs, 1 Line Input, 2 Line Outputs, 2 x 10 Watt @8ohms Speaker Outputs, 1 HDMI Output, 1 USB 3.0 Type B Host Computer Input, 1 USB 3.0 Type A, 1 Ethernet port, 1 LAN Passthrough port, 1 Expander Port.  Includes Mounting Bracket and 6 ft USB 3.0 cable..</t>
  </si>
  <si>
    <t>910-3001-120</t>
  </si>
  <si>
    <t>Versa UCS 2100 Switcher Kit</t>
  </si>
  <si>
    <t>Presentation switcher kit with USB and video extension over HDBT CAT6 cable and with dual USB host capability.  Transmitter provides USB 3.0, HDMI, analog audio out, GPIO, RS-232, TCP/IP.  Receiver provides USB 2.0, HDMI, analog audio out, RS-232, Ethernet passthrough.</t>
  </si>
  <si>
    <t>Includes: (A) CONVERGE Huddle CTH (B) BMA CTH 24 inch, (C) 36W PoE+ power supply kit (D) COLLABORATE Space Pro 10 license for 90 days.</t>
  </si>
  <si>
    <t>Includes: (A) CONVERGE Huddle CTH (B) BMA CTH 600 mm, (C) 36W PoE+ power supply kit (D) COLLABORATE Space Pro 10 license for 90 days.</t>
  </si>
  <si>
    <t>Includes: (A) BMA CTH 24 inch (B) Versa USB (C) 36W PoE+ power supply kit and (D) 50 ft. CAT6 cable</t>
  </si>
  <si>
    <t>Includes: (A) BMA CTH 600 mm, (B) Versa USB, (C) 36W PoE+ power supply kit and (D) 50 ft. CAT6 cable</t>
  </si>
  <si>
    <t>Includes: (A) BMA CTH 24 inch, (B) Versa USB, (C) 36W PoE+ power supply kit, (D) UNITE 50 4k Camera, (E) two 6" ceiling speakers, (F) COLLABORATE Versa Hub, (G) 50-ft. speaker cable, (H) 50 ft. CAT6 cable and (I) 30 ft. USB 3.0 extender cable.</t>
  </si>
  <si>
    <t>Includes: (A) BMA CTH 600 mm, (B) Versa USB, (C) 36W PoE+ power supply kit, (D) UNITE 50 4k Camera, (E) two 6" ceiling speakers, (F) COLLABORATE Versa Hub, (G) 50-ft. speaker cable, (H) 50 ft. CAT6 cable and (I) 30 ft. USB 3.0 extender cable.</t>
  </si>
  <si>
    <t>930-3200-R160</t>
  </si>
  <si>
    <t>Collaborate Versa Room CT 160</t>
  </si>
  <si>
    <t>Includes: (A) BMA CTH 24 inch, (B) Versa USB, (C) 36W PoE+ power supply kit, (D) UNITE 160 4k PTZ Camera, (E) two 6" ceiling speakers, (F) COLLABORATE Versa Hub, (G) 50-ft. speaker cable, (H) 50 ft. CAT6 cable and (I) 30 ft. USB 3.0 extender cable.</t>
  </si>
  <si>
    <t>930-3200-R160-I</t>
  </si>
  <si>
    <t>Collaborate Versa Room CT 160 International</t>
  </si>
  <si>
    <t>Includes: (A) BMA CTH 600mm, (B) Versa USB, (C) 36W PoE+ power supply kit, (D) UNITE 160 4k PTZ Camera, (E) two 6" ceiling speakers, (F) COLLABORATE Versa Hub, (G) 50-ft. speaker cable, (H) 50 ft. CAT6 cable and (I) 30 ft. USB 3.0 extender cable.</t>
  </si>
  <si>
    <t>CMA2 - Mic Capsule for Analog X and Dante - White</t>
  </si>
  <si>
    <t>CMA2 - Mic Capsule for Analog X and Dante - Black</t>
  </si>
  <si>
    <t>CMA2 - Ceiling Mic Array Analog-X Junction Box</t>
  </si>
  <si>
    <t>CMA2 - Ceiling Mic Array Analog-X Interface Box</t>
  </si>
  <si>
    <t>CMA2 - Ceiling Mic Array Analog-X 1 Array (3 Channels), White</t>
  </si>
  <si>
    <t>CMA2 - Ceiling Mic Array Analog-X 1 Array (3 Channels), Black</t>
  </si>
  <si>
    <t>CMA2 - Ceiling Mic Array Analog-X 2 Arrays (6 Channels), White</t>
  </si>
  <si>
    <t>CMA2 - Ceiling Mic Array Analog-X 2 Arrays (6 Channels), Black</t>
  </si>
  <si>
    <t>CMA2 - Ceiling Mic Array Analog-X 3 Arrays (9 Channels), White</t>
  </si>
  <si>
    <t>CMA2 - Ceiling Mic Array Analog-X 3 Arrays (9 Channels), Black</t>
  </si>
  <si>
    <t>CMA2 - Ceiling Mic Array Analog-X 4 Arrays (12 Channels), White</t>
  </si>
  <si>
    <t>CMA2 - Ceiling Mic Array Analog-X 4 Arrays (12 Channels), Black</t>
  </si>
  <si>
    <t>CMA2 - Ceiling Mic Array Dante  Junction Box</t>
  </si>
  <si>
    <t>CMA2 - Ceiling Mic Array Dante Interface Box</t>
  </si>
  <si>
    <t>CMA2 - Ceiling Mic Array Dante 1 Array (3 Channels), White</t>
  </si>
  <si>
    <t>CMA2 - Ceiling Mic Array Dante 1 Array (3 Channels), Black</t>
  </si>
  <si>
    <t>CMA2 - Ceiling Mic Array Dante 2 Arrays (6 Channels), White</t>
  </si>
  <si>
    <t>CMA2 - Ceiling Mic Array Dante 2 Arrays (6 Channels), Black</t>
  </si>
  <si>
    <t>CMA2 - Ceiling Mic Array Dante 3 Arrays (9 Channels), White</t>
  </si>
  <si>
    <t>CMA2 - Ceiling Mic Array Dante 3 Arrays (9 Channels), Black</t>
  </si>
  <si>
    <t>CMA2 - Ceiling Mic Array Dante 4 Arrays (12 Channels), White</t>
  </si>
  <si>
    <t>CMA2 - Ceiling Mic Array Dante 4 Arrays (12 Channels), Black</t>
  </si>
  <si>
    <t>CMA1 - Ceiling Mic Array (White - Phoenix)</t>
  </si>
  <si>
    <t>CMA1 - Ceiling Mic Array (Black - Phoenix)</t>
  </si>
  <si>
    <t>CMA1 - Ceiling Mic Array (White - XLR)</t>
  </si>
  <si>
    <t>CMA1 - Ceiling Mic Array (Black - XLR)</t>
  </si>
  <si>
    <t>910-6000-808-C</t>
  </si>
  <si>
    <t>8 Channel Wireless Receiver with RF band M550 (537-563 MHz) Compressed; 8-bay docking station included.</t>
  </si>
  <si>
    <t>Available again</t>
  </si>
  <si>
    <t>910-6000-808-C-D</t>
  </si>
  <si>
    <t>8 Channel Wireless Receiver with RF band M550 (537-563 MHz) Compressed, with built-in Dante; 8-bay docking station included.</t>
  </si>
  <si>
    <t>910-6003-018-C</t>
  </si>
  <si>
    <t>Wireless Handheld with OM3, Dynamic, Super Cardioid Microphone capsule with RF band M550 (537-563 MHz) Compressed</t>
  </si>
  <si>
    <t>910-6005-418</t>
  </si>
  <si>
    <t>Wireless Extension Antennaswith only pair of ceiling mount antennas, without cables, for RF band M550 (537-563 MHz). Choose cables from "Accessories for all RF Ranges".</t>
  </si>
  <si>
    <t>910-6000-405-C-D</t>
  </si>
  <si>
    <t>4 Channel Wireless Receiver with RF band M586 (573-599 MHz) Compressed, with built-in Dante; 4-bay docking station included.</t>
  </si>
  <si>
    <t>910-6000-805-C-D</t>
  </si>
  <si>
    <t>8 Channel Wireless Receiver with RF band M586 (573-599 MHz) Compressed, with built-in Dante; 8-bay docking station included.</t>
  </si>
  <si>
    <t>910-6001-015-C</t>
  </si>
  <si>
    <t>Wireless Tabletop / Boundary Omni Microphone with RF band M586 (573-599 MHz) Compressed</t>
  </si>
  <si>
    <t>910-6005-415</t>
  </si>
  <si>
    <t>Wireless Extension Antennaswith only pair of ceiling mount antennas, without cables, for RF band M586 (573-599 MHz). Choose cables from "Accessories for all RF Ranges".</t>
  </si>
  <si>
    <t>DSA-Cables(100)-P</t>
  </si>
  <si>
    <t>Extension Antenna Cable RG58, 100 Ft</t>
  </si>
  <si>
    <t>RG58 Plenum Cables w/ TNC Male Connectors-100-Ft, 1each</t>
  </si>
  <si>
    <t>CNLMR400TNC-50</t>
  </si>
  <si>
    <t>Extension Antenna Cable LMR400, 50 Ft</t>
  </si>
  <si>
    <t>LMR400 Non-Plenum Cables w/ TNC Male Connectors-50-Ft, 1 each</t>
  </si>
  <si>
    <t>CNLMR400TNC-75</t>
  </si>
  <si>
    <t>Extension Antenna Cable LMR400, 75 Ft</t>
  </si>
  <si>
    <t>LMR400 Non-Plenum Cables w/ TNC Male Connectors-75-Ft, 1 each</t>
  </si>
  <si>
    <t>CNLMR400TNC-100</t>
  </si>
  <si>
    <t>Extension Antenna Cable LMR400, 100 Ft</t>
  </si>
  <si>
    <t>LMR400 Non-Plenum Cables w/ TNC Male Connectors-100-Ft, 1 each</t>
  </si>
  <si>
    <t>CNLMR400TNC-150</t>
  </si>
  <si>
    <t>Extension Antenna Cable LMR400, 150 Ft</t>
  </si>
  <si>
    <t>LMR400 Non-Plenum Cables w/ TNC Male Connectors-150-Ft, 1 each</t>
  </si>
  <si>
    <t>CNLMR400TNC-200</t>
  </si>
  <si>
    <t>Extension Antenna Cable LMR400, 200 Ft</t>
  </si>
  <si>
    <t>LMR400 Non-Plenum Cables w/ TNC Male Connectors-200-Ft, 1 each</t>
  </si>
  <si>
    <t>CNLMR400TNC-300</t>
  </si>
  <si>
    <t>Extension Antenna Cable LMR400, 300 Ft</t>
  </si>
  <si>
    <t>LMR400 Non-Plenum Cables w/ TNC Male Connectors-300-Ft, 1 each</t>
  </si>
  <si>
    <t>CNLMR400TNC-400</t>
  </si>
  <si>
    <t>Extension Antenna Cable LMR400, 400 Ft</t>
  </si>
  <si>
    <t>LMR400 Non-Plenum Cables w/ TNC Male Connectors-400-Ft, 1 each</t>
  </si>
  <si>
    <t>CNLMR400TNC-500</t>
  </si>
  <si>
    <t>Extension Antenna Cable LMR400, 500 Ft</t>
  </si>
  <si>
    <t>LMR400 Non-Plenum Cables w/ TNC Male Connectors-500-Ft, 1 each</t>
  </si>
  <si>
    <t>CN25810TNC-50</t>
  </si>
  <si>
    <t>Extension Antenna Cable RG8, 50 Ft</t>
  </si>
  <si>
    <t>RG8 Plenum Cables w/ TNC Male Connectors-50-Ft, 1 each</t>
  </si>
  <si>
    <t>CN25810TNC-200</t>
  </si>
  <si>
    <t>Extension Antenna Cable RG8, 200 Ft</t>
  </si>
  <si>
    <t>RG8 Plenum Cables w/ TNC Male Connectors-200-Ft, 1 each</t>
  </si>
  <si>
    <t>DSGN12-C</t>
  </si>
  <si>
    <t>Podium gooseneck, double bend, 12 inch, with cardioid capsule</t>
  </si>
  <si>
    <t>910-6000-900</t>
  </si>
  <si>
    <t>(PSU) Power Supply Unit for Transmitters, w/ USB Cables, Universal Plug</t>
  </si>
  <si>
    <t>CBL-0090-001</t>
  </si>
  <si>
    <t>Cable</t>
  </si>
  <si>
    <t>Cable Assy 6in EURO to XLRM 4ch</t>
  </si>
  <si>
    <t>910-2100-018</t>
  </si>
  <si>
    <t>UNITE 260 Pro PTZ Camera</t>
  </si>
  <si>
    <t>PTZ camera with 20x optical zoom, 4Kp30 UHD, USB, HDMI, IP connections, AI smart face tracking, and auto framing.</t>
  </si>
  <si>
    <t>910-2100-012</t>
  </si>
  <si>
    <t>UNITE 160 4K Camera</t>
  </si>
  <si>
    <t>4K PTZ camera with 12x optical Zoom, 2160P30 UHD, USB, AI smart face tracking, and auto framing.</t>
  </si>
  <si>
    <t>4K, USB, e-PTZ camera with real-time stitching to create 180-degree panoramic view, six different display modes, and 4x zoom.</t>
  </si>
  <si>
    <t>910-2100-009</t>
  </si>
  <si>
    <t>UNITE 60 4K Camera</t>
  </si>
  <si>
    <t>4K, USB, e-PTZ with UVC Protocol, 120 degree ultra wide-angle field-of-view with autofocus, AI based auto-frame, and voice tracking.</t>
  </si>
  <si>
    <t>1080p30 USB camera, 100 degree wide-angle field-of-view</t>
  </si>
  <si>
    <t>USB camera supports up to 1080p30.</t>
  </si>
  <si>
    <t>UNITE 2xx Wall Mount</t>
  </si>
  <si>
    <t>Wall mount for UNITE 200, 200 Pro, and 260 Pro cameras</t>
  </si>
  <si>
    <t>UNITE 2xx Ceiling Mount</t>
  </si>
  <si>
    <t>Ceiling mount for UNITE 200, 200 Pro, and 260 Pro cameras</t>
  </si>
  <si>
    <t>UNITE 1x0 Wall Mount</t>
  </si>
  <si>
    <t>Wall mount for UNITE 150 and 160 4K cameras</t>
  </si>
  <si>
    <t>UNITE 1x0 Ceiling Mount</t>
  </si>
  <si>
    <t>Ceiling mount for UNITE 150 and 160 4K cameras</t>
  </si>
  <si>
    <t>910-156-500</t>
  </si>
  <si>
    <t>CHAT 150 BT Speakerphone</t>
  </si>
  <si>
    <t>USB Bluetooth speakerphone</t>
  </si>
  <si>
    <t>Includes: (A) COLLABORATE SPACE Pro 10 (B) COLLABORATE Versa hub (C) UNITE 150 PTZ camera and (D) CHAT 150 Speakerphone.</t>
  </si>
  <si>
    <t>930-3001-060</t>
  </si>
  <si>
    <t>COLLABORATE Versa 60</t>
  </si>
  <si>
    <t>Includes: (A) COLLABORATE Versa hub (B) UNITE 60 Camera and (C) CHAT 150 Speakerphone</t>
  </si>
  <si>
    <t>Includes: (A) COLLABORATE SPACE Pro 10  (B) COLLABORATE Versa hub (C) UNITE 50 - Camera  and (D) CHAT 150 Speakerphone.</t>
  </si>
  <si>
    <t>930-3001-020</t>
  </si>
  <si>
    <t>Includes: (A) UNITE 20 Pro Webcam and (B) CHAT 50 personal speakerphone</t>
  </si>
  <si>
    <t>930-3001-20P</t>
  </si>
  <si>
    <t>Versa 20 Plus</t>
  </si>
  <si>
    <t>Includes: (A) UNITE 20 Pro Webcam (B) CHAT 50 personal speakerphone and (C) Versa Hub</t>
  </si>
  <si>
    <t>930-3001-0160</t>
  </si>
  <si>
    <t>COLLABORATE Versa 160</t>
  </si>
  <si>
    <t>Includes: (A) COLLABORATE Versa hub (B)  UNITE 160 PTZ camera and (C) CHAT 150 Speakerphone</t>
  </si>
  <si>
    <t>Includes: (A) CONVERGE Huddle (B) CMA1 White with accessories (C) UNITE 150 PTZ camera, (D) 36W PoE+ power supply kit and (E) COLLABORATE Space Pro 10 license for 90 days.</t>
  </si>
  <si>
    <t>930-3200-P60</t>
  </si>
  <si>
    <t>COLLABORATE Versa Pro 60</t>
  </si>
  <si>
    <t>Includes: (A) CONVERGE Huddle, (B) CMA1  White with accessories, (C) UNITE 60 Camera and (D) PoE power supply kit</t>
  </si>
  <si>
    <t>Includes: (A) CONVERGE Huddle (B) CMA1 White with accessories (C) UNITE 50 4k Camera , (D) 36W PoE+ power supply kit and (E) COLLABORATE Space Pro 10 license for 90 days.</t>
  </si>
  <si>
    <t>930-3200-P160</t>
  </si>
  <si>
    <t>COLLABORATE Versa Pro 160</t>
  </si>
  <si>
    <t>Includes: (A) CONVERGE Huddle, (B) CMA1  White with accessories, (C) UNITE 160 PTZ camera and (D) 36W PoE+ power supply kit</t>
  </si>
  <si>
    <t>Includes: (A) COLLABORATE 300 appliance (B) Wireless presentation (1-User) (C) Dual Display support (D) UNITE 150 USB PTZ camera (E) CHAT 150C Speakerphone and (F) COLLABORATE SPACE Pro 10.</t>
  </si>
  <si>
    <t>Includes: (A) COLLABORATE Live 600 appliance (B) Wireless presentation (1-User) (C) Recording and streaming (D) Dual Display support (E) UNITE 200 PTZ camera - 12x optical zoom (F) CHATAttach 150 Speakerphones and (G) COLLABORATE SPACE Pro 10.</t>
  </si>
  <si>
    <t>UNITE 200 power supply</t>
  </si>
  <si>
    <t>Power supply for UNITE 200 Camera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</si>
</sst>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_(&quot;$&quot;* #,##0_);_(&quot;$&quot;* \(#,##0\);_(&quot;$&quot;* &quot;-&quot;??_);_(@_)"/>
  </numFmts>
  <fonts count="28" x14ac:knownFonts="1">
    <font>
      <b/>
      <sz val="8"/>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Calibri"/>
      <family val="2"/>
    </font>
    <font>
      <sz val="11"/>
      <color theme="1"/>
      <name val="Calibri"/>
      <family val="2"/>
      <scheme val="minor"/>
    </font>
    <font>
      <sz val="10"/>
      <name val="Swis721 BT"/>
      <family val="2"/>
    </font>
    <font>
      <u/>
      <sz val="9"/>
      <color indexed="12"/>
      <name val="Swis721 BT"/>
      <family val="2"/>
    </font>
    <font>
      <b/>
      <sz val="16"/>
      <name val="Calibri"/>
      <family val="2"/>
      <scheme val="minor"/>
    </font>
    <font>
      <b/>
      <sz val="10"/>
      <name val="Calibri"/>
      <family val="2"/>
      <scheme val="minor"/>
    </font>
    <font>
      <sz val="8"/>
      <color theme="1"/>
      <name val="Calibri"/>
      <family val="2"/>
      <scheme val="minor"/>
    </font>
    <font>
      <sz val="9"/>
      <color theme="10"/>
      <name val="Calibri"/>
      <family val="2"/>
      <scheme val="minor"/>
    </font>
    <font>
      <b/>
      <sz val="9"/>
      <name val="Calibri"/>
      <family val="2"/>
      <scheme val="minor"/>
    </font>
    <font>
      <b/>
      <sz val="10"/>
      <color rgb="FFFF0000"/>
      <name val="Calibri"/>
      <family val="2"/>
      <scheme val="minor"/>
    </font>
    <font>
      <sz val="10"/>
      <color indexed="8"/>
      <name val="Arial"/>
      <family val="2"/>
    </font>
    <font>
      <sz val="8"/>
      <color indexed="8"/>
      <name val="Calibri"/>
      <family val="2"/>
    </font>
    <font>
      <b/>
      <sz val="10"/>
      <color theme="6" tint="0.79998168889431442"/>
      <name val="Calibri"/>
      <family val="2"/>
      <scheme val="minor"/>
    </font>
    <font>
      <b/>
      <sz val="8"/>
      <color indexed="8"/>
      <name val="Calibri"/>
      <family val="2"/>
    </font>
    <font>
      <b/>
      <sz val="12"/>
      <color rgb="FF0000FF"/>
      <name val="Calibri"/>
      <family val="2"/>
      <scheme val="minor"/>
    </font>
    <font>
      <b/>
      <sz val="16"/>
      <color rgb="FF0000FF"/>
      <name val="Calibri"/>
      <family val="2"/>
      <scheme val="minor"/>
    </font>
    <font>
      <b/>
      <sz val="11"/>
      <name val="Calibri"/>
      <family val="2"/>
      <scheme val="minor"/>
    </font>
    <font>
      <sz val="9"/>
      <color theme="1"/>
      <name val="Calibri"/>
      <family val="2"/>
      <scheme val="minor"/>
    </font>
    <font>
      <b/>
      <sz val="8"/>
      <name val="Calibri"/>
      <family val="2"/>
      <scheme val="minor"/>
    </font>
  </fonts>
  <fills count="2">
    <fill>
      <patternFill patternType="none"/>
    </fill>
    <fill>
      <patternFill patternType="gray125"/>
    </fill>
  </fills>
  <borders count="1">
    <border>
      <left/>
      <right/>
      <top/>
      <bottom/>
      <diagonal/>
    </border>
  </borders>
  <cellStyleXfs count="44">
    <xf numFmtId="0" fontId="0" fillId="0" borderId="0"/>
    <xf numFmtId="44" fontId="7" fillId="0" borderId="0" applyFont="0" applyFill="0" applyBorder="0" applyAlignment="0" applyProtection="0"/>
    <xf numFmtId="44" fontId="9" fillId="0" borderId="0" applyFont="0" applyFill="0" applyBorder="0" applyAlignment="0" applyProtection="0"/>
    <xf numFmtId="0" fontId="16" fillId="0" borderId="0" applyNumberFormat="0" applyFill="0" applyBorder="0" applyAlignment="0" applyProtection="0">
      <alignment vertical="top"/>
      <protection locked="0"/>
    </xf>
    <xf numFmtId="0" fontId="8" fillId="0" borderId="0"/>
    <xf numFmtId="0" fontId="10" fillId="0" borderId="0"/>
    <xf numFmtId="0" fontId="10" fillId="0" borderId="0"/>
    <xf numFmtId="9" fontId="7" fillId="0" borderId="0" applyFont="0" applyFill="0" applyBorder="0" applyAlignment="0" applyProtection="0"/>
    <xf numFmtId="9" fontId="9" fillId="0" borderId="0" applyFont="0" applyFill="0" applyBorder="0" applyAlignment="0" applyProtection="0"/>
    <xf numFmtId="0" fontId="12" fillId="0" borderId="0" applyNumberFormat="0" applyFill="0" applyBorder="0" applyAlignment="0" applyProtection="0"/>
    <xf numFmtId="44" fontId="11" fillId="0" borderId="0" applyFont="0" applyFill="0" applyBorder="0" applyAlignment="0" applyProtection="0"/>
    <xf numFmtId="0" fontId="6" fillId="0" borderId="0"/>
    <xf numFmtId="0" fontId="6" fillId="0" borderId="0"/>
    <xf numFmtId="0" fontId="5" fillId="0" borderId="0"/>
    <xf numFmtId="0" fontId="5" fillId="0" borderId="0"/>
    <xf numFmtId="0" fontId="4" fillId="0" borderId="0"/>
    <xf numFmtId="44" fontId="7" fillId="0" borderId="0" applyFont="0" applyFill="0" applyBorder="0" applyAlignment="0" applyProtection="0"/>
    <xf numFmtId="0" fontId="3" fillId="0" borderId="0"/>
    <xf numFmtId="0" fontId="3" fillId="0" borderId="0"/>
    <xf numFmtId="9"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19" fillId="0" borderId="0"/>
    <xf numFmtId="0" fontId="1" fillId="0" borderId="0"/>
    <xf numFmtId="44" fontId="27" fillId="0" borderId="0" applyFont="0" applyFill="0" applyBorder="0" applyAlignment="0" applyProtection="0"/>
  </cellStyleXfs>
  <cellXfs count="35">
    <xf numFmtId="0" fontId="0" fillId="0" borderId="0" xfId="0"/>
    <xf numFmtId="0" fontId="20" fillId="0" borderId="0" xfId="41" applyFont="1" applyAlignment="1">
      <alignment horizontal="center" vertical="center" wrapText="1"/>
    </xf>
    <xf numFmtId="0" fontId="19" fillId="0" borderId="0" xfId="41"/>
    <xf numFmtId="0" fontId="18" fillId="0" borderId="0" xfId="41" applyFont="1" applyAlignment="1">
      <alignment horizontal="center"/>
    </xf>
    <xf numFmtId="0" fontId="13" fillId="0" borderId="0" xfId="41" applyFont="1" applyAlignment="1">
      <alignment horizontal="left"/>
    </xf>
    <xf numFmtId="0" fontId="17" fillId="0" borderId="0" xfId="41" applyFont="1" applyAlignment="1">
      <alignment horizontal="center" vertical="center"/>
    </xf>
    <xf numFmtId="0" fontId="1" fillId="0" borderId="0" xfId="42" applyAlignment="1">
      <alignment horizontal="left" vertical="top" wrapText="1"/>
    </xf>
    <xf numFmtId="0" fontId="1" fillId="0" borderId="0" xfId="42" applyAlignment="1">
      <alignment horizontal="left"/>
    </xf>
    <xf numFmtId="0" fontId="1" fillId="0" borderId="0" xfId="42" applyAlignment="1">
      <alignment vertical="top" wrapText="1"/>
    </xf>
    <xf numFmtId="0" fontId="1" fillId="0" borderId="0" xfId="42"/>
    <xf numFmtId="0" fontId="1" fillId="0" borderId="0" xfId="42" applyAlignment="1">
      <alignment horizontal="right"/>
    </xf>
    <xf numFmtId="0" fontId="1" fillId="0" borderId="0" xfId="42" applyAlignment="1">
      <alignment horizontal="center"/>
    </xf>
    <xf numFmtId="0" fontId="1" fillId="0" borderId="0" xfId="42" applyAlignment="1">
      <alignment horizontal="left" vertical="top"/>
    </xf>
    <xf numFmtId="0" fontId="1" fillId="0" borderId="0" xfId="42" applyAlignment="1">
      <alignment vertical="top"/>
    </xf>
    <xf numFmtId="0" fontId="21" fillId="0" borderId="0" xfId="42" applyFont="1" applyAlignment="1">
      <alignment horizontal="left"/>
    </xf>
    <xf numFmtId="0" fontId="21" fillId="0" borderId="0" xfId="42" applyFont="1"/>
    <xf numFmtId="0" fontId="21" fillId="0" borderId="0" xfId="42" applyFont="1" applyAlignment="1">
      <alignment vertical="top" wrapText="1"/>
    </xf>
    <xf numFmtId="0" fontId="21" fillId="0" borderId="0" xfId="42" applyFont="1" applyAlignment="1">
      <alignment horizontal="center"/>
    </xf>
    <xf numFmtId="0" fontId="21" fillId="0" borderId="0" xfId="42" applyFont="1" applyAlignment="1">
      <alignment horizontal="right"/>
    </xf>
    <xf numFmtId="0" fontId="14" fillId="0" borderId="0" xfId="41" applyFont="1" applyAlignment="1">
      <alignment horizontal="left"/>
    </xf>
    <xf numFmtId="0" fontId="22" fillId="0" borderId="0" xfId="41" applyFont="1" applyAlignment="1">
      <alignment horizontal="center" vertical="center" wrapText="1"/>
    </xf>
    <xf numFmtId="0" fontId="16" fillId="0" borderId="0" xfId="3" applyAlignment="1" applyProtection="1">
      <alignment horizontal="left" vertical="top"/>
    </xf>
    <xf numFmtId="0" fontId="23" fillId="0" borderId="0" xfId="41" applyFont="1"/>
    <xf numFmtId="0" fontId="24" fillId="0" borderId="0" xfId="41" applyFont="1"/>
    <xf numFmtId="0" fontId="14" fillId="0" borderId="0" xfId="0" applyFont="1"/>
    <xf numFmtId="0" fontId="18" fillId="0" borderId="0" xfId="41" applyFont="1" applyAlignment="1">
      <alignment horizontal="right"/>
    </xf>
    <xf numFmtId="0" fontId="26" fillId="0" borderId="0" xfId="42" applyFont="1" applyAlignment="1">
      <alignment horizontal="left" vertical="top"/>
    </xf>
    <xf numFmtId="0" fontId="26" fillId="0" borderId="0" xfId="42" applyFont="1" applyAlignment="1">
      <alignment horizontal="left" vertical="top" wrapText="1"/>
    </xf>
    <xf numFmtId="0" fontId="25" fillId="0" borderId="0" xfId="41" quotePrefix="1" applyFont="1" applyAlignment="1">
      <alignment horizontal="right" vertical="center"/>
    </xf>
    <xf numFmtId="0" fontId="15" fillId="0" borderId="0" xfId="42" applyFont="1" applyAlignment="1">
      <alignment vertical="top"/>
    </xf>
    <xf numFmtId="0" fontId="15" fillId="0" borderId="0" xfId="42" applyFont="1" applyAlignment="1">
      <alignment vertical="top" wrapText="1"/>
    </xf>
    <xf numFmtId="164" fontId="25" fillId="0" borderId="0" xfId="41" quotePrefix="1" applyNumberFormat="1" applyFont="1" applyAlignment="1">
      <alignment horizontal="right" vertical="center"/>
    </xf>
    <xf numFmtId="164" fontId="25" fillId="0" borderId="0" xfId="41" quotePrefix="1" applyNumberFormat="1" applyFont="1" applyAlignment="1">
      <alignment vertical="center"/>
    </xf>
    <xf numFmtId="0" fontId="17" fillId="0" borderId="0" xfId="41" applyFont="1" applyAlignment="1">
      <alignment horizontal="right" vertical="center"/>
    </xf>
    <xf numFmtId="165" fontId="1" fillId="0" borderId="0" xfId="43" applyNumberFormat="1" applyFont="1" applyAlignment="1">
      <alignment horizontal="right" vertical="top"/>
    </xf>
  </cellXfs>
  <cellStyles count="44">
    <cellStyle name="Currency" xfId="43" builtinId="4"/>
    <cellStyle name="Currency 2" xfId="1" xr:uid="{00000000-0005-0000-0000-000002000000}"/>
    <cellStyle name="Currency 2 2" xfId="2" xr:uid="{00000000-0005-0000-0000-000003000000}"/>
    <cellStyle name="Currency 2 2 2" xfId="16" xr:uid="{00000000-0005-0000-0000-000004000000}"/>
    <cellStyle name="Currency 3" xfId="10" xr:uid="{00000000-0005-0000-0000-000005000000}"/>
    <cellStyle name="Currency 4" xfId="40" xr:uid="{00000000-0005-0000-0000-000006000000}"/>
    <cellStyle name="Hyperlink" xfId="3" builtinId="8" customBuiltin="1"/>
    <cellStyle name="Hyperlink 2" xfId="9" xr:uid="{00000000-0005-0000-0000-000008000000}"/>
    <cellStyle name="Normal" xfId="0" builtinId="0" customBuiltin="1"/>
    <cellStyle name="Normal 2" xfId="4" xr:uid="{00000000-0005-0000-0000-00000A000000}"/>
    <cellStyle name="Normal 2 2" xfId="5" xr:uid="{00000000-0005-0000-0000-00000B000000}"/>
    <cellStyle name="Normal 2 2 2" xfId="11" xr:uid="{00000000-0005-0000-0000-00000C000000}"/>
    <cellStyle name="Normal 2 2 2 2" xfId="13" xr:uid="{00000000-0005-0000-0000-00000D000000}"/>
    <cellStyle name="Normal 2 2 2 2 2" xfId="22" xr:uid="{00000000-0005-0000-0000-00000E000000}"/>
    <cellStyle name="Normal 2 2 2 2 2 2" xfId="36" xr:uid="{00000000-0005-0000-0000-00000F000000}"/>
    <cellStyle name="Normal 2 2 2 2 3" xfId="29" xr:uid="{00000000-0005-0000-0000-000010000000}"/>
    <cellStyle name="Normal 2 2 2 3" xfId="20" xr:uid="{00000000-0005-0000-0000-000011000000}"/>
    <cellStyle name="Normal 2 2 2 3 2" xfId="34" xr:uid="{00000000-0005-0000-0000-000012000000}"/>
    <cellStyle name="Normal 2 2 2 4" xfId="27" xr:uid="{00000000-0005-0000-0000-000013000000}"/>
    <cellStyle name="Normal 2 2 3" xfId="15" xr:uid="{00000000-0005-0000-0000-000014000000}"/>
    <cellStyle name="Normal 2 2 3 2" xfId="24" xr:uid="{00000000-0005-0000-0000-000015000000}"/>
    <cellStyle name="Normal 2 2 3 2 2" xfId="38" xr:uid="{00000000-0005-0000-0000-000016000000}"/>
    <cellStyle name="Normal 2 2 3 3" xfId="31" xr:uid="{00000000-0005-0000-0000-000017000000}"/>
    <cellStyle name="Normal 2 2 4" xfId="17" xr:uid="{00000000-0005-0000-0000-000018000000}"/>
    <cellStyle name="Normal 2 2 4 2" xfId="32" xr:uid="{00000000-0005-0000-0000-000019000000}"/>
    <cellStyle name="Normal 2 2 5" xfId="25" xr:uid="{00000000-0005-0000-0000-00001A000000}"/>
    <cellStyle name="Normal 3" xfId="6" xr:uid="{00000000-0005-0000-0000-00001B000000}"/>
    <cellStyle name="Normal 3 2" xfId="12" xr:uid="{00000000-0005-0000-0000-00001C000000}"/>
    <cellStyle name="Normal 3 2 2" xfId="14" xr:uid="{00000000-0005-0000-0000-00001D000000}"/>
    <cellStyle name="Normal 3 2 2 2" xfId="23" xr:uid="{00000000-0005-0000-0000-00001E000000}"/>
    <cellStyle name="Normal 3 2 2 2 2" xfId="37" xr:uid="{00000000-0005-0000-0000-00001F000000}"/>
    <cellStyle name="Normal 3 2 2 3" xfId="30" xr:uid="{00000000-0005-0000-0000-000020000000}"/>
    <cellStyle name="Normal 3 2 3" xfId="21" xr:uid="{00000000-0005-0000-0000-000021000000}"/>
    <cellStyle name="Normal 3 2 3 2" xfId="35" xr:uid="{00000000-0005-0000-0000-000022000000}"/>
    <cellStyle name="Normal 3 2 4" xfId="28" xr:uid="{00000000-0005-0000-0000-000023000000}"/>
    <cellStyle name="Normal 3 3" xfId="18" xr:uid="{00000000-0005-0000-0000-000024000000}"/>
    <cellStyle name="Normal 3 3 2" xfId="33" xr:uid="{00000000-0005-0000-0000-000025000000}"/>
    <cellStyle name="Normal 3 4" xfId="26" xr:uid="{00000000-0005-0000-0000-000026000000}"/>
    <cellStyle name="Normal 4" xfId="39" xr:uid="{00000000-0005-0000-0000-000027000000}"/>
    <cellStyle name="Normal 5" xfId="41" xr:uid="{00000000-0005-0000-0000-000028000000}"/>
    <cellStyle name="Normal 6" xfId="42" xr:uid="{00000000-0005-0000-0000-000029000000}"/>
    <cellStyle name="Percent 2" xfId="7" xr:uid="{00000000-0005-0000-0000-00002B000000}"/>
    <cellStyle name="Percent 2 2" xfId="8" xr:uid="{00000000-0005-0000-0000-00002C000000}"/>
    <cellStyle name="Percent 2 2 2" xfId="19" xr:uid="{00000000-0005-0000-0000-00002D000000}"/>
  </cellStyles>
  <dxfs count="17">
    <dxf>
      <fill>
        <patternFill patternType="none">
          <fgColor indexed="64"/>
          <bgColor indexed="65"/>
        </patternFill>
      </fill>
      <alignment horizontal="general" vertical="top" textRotation="0" wrapText="0" indent="0" justifyLastLine="0" shrinkToFit="0" readingOrder="0"/>
    </dxf>
    <dxf>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0" indent="0" justifyLastLine="0" shrinkToFit="0" readingOrder="0"/>
    </dxf>
    <dxf>
      <numFmt numFmtId="165" formatCode="_(&quot;$&quot;* #,##0_);_(&quot;$&quot;* \(#,##0\);_(&quot;$&quot;* &quot;-&quot;??_);_(@_)"/>
      <fill>
        <patternFill patternType="none">
          <fgColor indexed="64"/>
          <bgColor indexed="65"/>
        </patternFill>
      </fill>
      <alignment horizontal="right" vertical="top" textRotation="0" wrapText="0" indent="0" justifyLastLine="0" shrinkToFit="0" readingOrder="0"/>
    </dxf>
    <dxf>
      <fill>
        <patternFill patternType="none">
          <fgColor indexed="64"/>
          <bgColor indexed="65"/>
        </patternFill>
      </fill>
      <alignment horizontal="general" vertical="top" textRotation="0" wrapText="0"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ill>
        <patternFill patternType="none">
          <fgColor indexed="64"/>
          <bgColor indexed="65"/>
        </patternFill>
      </fill>
      <alignment horizontal="left" vertical="top" textRotation="0" wrapText="0" indent="0" justifyLastLine="0" shrinkToFit="0" readingOrder="0"/>
    </dxf>
    <dxf>
      <alignment vertical="top" textRotation="0" indent="0" justifyLastLine="0" shrinkToFit="0" readingOrder="0"/>
    </dxf>
    <dxf>
      <font>
        <b/>
        <strike val="0"/>
        <outline val="0"/>
        <shadow val="0"/>
        <u val="none"/>
        <vertAlign val="baseline"/>
        <sz val="10"/>
        <color theme="6" tint="0.79998168889431442"/>
        <name val="Calibri"/>
        <scheme val="minor"/>
      </font>
    </dxf>
    <dxf>
      <numFmt numFmtId="0" formatCode="General"/>
      <alignment horizontal="left" vertical="top" textRotation="0" wrapText="0" indent="0" justifyLastLine="0" shrinkToFit="0" readingOrder="0"/>
      <protection locked="1" hidden="0"/>
    </dxf>
    <dxf>
      <font>
        <b val="0"/>
        <strike val="0"/>
        <outline val="0"/>
        <shadow val="0"/>
        <u val="none"/>
        <vertAlign val="baseline"/>
        <sz val="9"/>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strike val="0"/>
        <outline val="0"/>
        <shadow val="0"/>
        <u val="none"/>
        <vertAlign val="baseline"/>
        <sz val="9"/>
        <color theme="1"/>
        <name val="Calibri"/>
        <family val="2"/>
        <scheme val="minor"/>
      </font>
      <fill>
        <patternFill patternType="none">
          <fgColor indexed="64"/>
          <bgColor indexed="65"/>
        </patternFill>
      </fill>
      <alignment horizontal="left" vertical="top" textRotation="0" wrapText="0" indent="0" justifyLastLine="0" shrinkToFit="0" readingOrder="0"/>
    </dxf>
    <dxf>
      <alignment vertical="top" textRotation="0" indent="0" justifyLastLine="0" shrinkToFit="0" readingOrder="0"/>
    </dxf>
    <dxf>
      <font>
        <b/>
        <strike val="0"/>
        <outline val="0"/>
        <shadow val="0"/>
        <u val="none"/>
        <vertAlign val="baseline"/>
        <sz val="10"/>
        <color theme="6" tint="0.79998168889431442"/>
        <name val="Calibri"/>
        <scheme val="minor"/>
      </font>
    </dxf>
  </dxfs>
  <tableStyles count="0" defaultTableStyle="TableStyleMedium9" defaultPivotStyle="PivotStyleLight16"/>
  <colors>
    <mruColors>
      <color rgb="FF0000FF"/>
      <color rgb="FF333333"/>
      <color rgb="FFB8CCE4"/>
      <color rgb="FFF57A29"/>
      <color rgb="FFA0C4DA"/>
      <color rgb="FF66CCFF"/>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1037722</xdr:colOff>
      <xdr:row>1</xdr:row>
      <xdr:rowOff>68192</xdr:rowOff>
    </xdr:to>
    <xdr:pic>
      <xdr:nvPicPr>
        <xdr:cNvPr id="3" name="Picture 2">
          <a:extLst>
            <a:ext uri="{FF2B5EF4-FFF2-40B4-BE49-F238E27FC236}">
              <a16:creationId xmlns:a16="http://schemas.microsoft.com/office/drawing/2014/main" id="{F09482FB-8A59-4ED9-80A8-FB89968C35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34547" cy="2301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1044072</xdr:colOff>
      <xdr:row>1</xdr:row>
      <xdr:rowOff>74542</xdr:rowOff>
    </xdr:to>
    <xdr:pic>
      <xdr:nvPicPr>
        <xdr:cNvPr id="3" name="Picture 2">
          <a:extLst>
            <a:ext uri="{FF2B5EF4-FFF2-40B4-BE49-F238E27FC236}">
              <a16:creationId xmlns:a16="http://schemas.microsoft.com/office/drawing/2014/main" id="{EBDE16DB-4136-4DBA-B300-8B15DF88E2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34547" cy="2301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LFINANCE\Finance\FINANCE\Cost%20Accounting%20&amp;%20Analysis\FY2009\APR09\monthly%20reports\Item%20Costs%20040909%20U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sheetName val="ROYALTY"/>
    </sheetNames>
    <sheetDataSet>
      <sheetData sheetId="0"/>
      <sheetData sheetId="1">
        <row r="2">
          <cell r="A2" t="str">
            <v>Part Number</v>
          </cell>
          <cell r="B2" t="str">
            <v>Part Description</v>
          </cell>
          <cell r="C2" t="str">
            <v>ROYALTY</v>
          </cell>
        </row>
        <row r="3">
          <cell r="A3" t="str">
            <v>910-156-250</v>
          </cell>
          <cell r="B3" t="str">
            <v>CHAT 170 OC</v>
          </cell>
          <cell r="C3">
            <v>2</v>
          </cell>
        </row>
        <row r="4">
          <cell r="A4" t="str">
            <v>910-158-380</v>
          </cell>
          <cell r="B4" t="str">
            <v>MAX IP RP</v>
          </cell>
          <cell r="C4">
            <v>20</v>
          </cell>
        </row>
        <row r="5">
          <cell r="A5" t="str">
            <v>910-159-250</v>
          </cell>
          <cell r="B5" t="str">
            <v>CHAT 70 OC</v>
          </cell>
          <cell r="C5">
            <v>1</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actrcv" connectionId="2" xr16:uid="{00000000-0016-0000-0000-000000000000}" autoFormatId="16" applyNumberFormats="0" applyBorderFormats="0" applyFontFormats="0" applyPatternFormats="0" applyAlignmentFormats="0" applyWidthHeightFormats="0">
  <queryTableRefresh nextId="28" unboundColumnsRight="1">
    <queryTableFields count="3">
      <queryTableField id="22" name="Product Group" tableColumnId="21"/>
      <queryTableField id="24" name="Product Category" tableColumnId="22"/>
      <queryTableField id="26" dataBound="0" tableColumnId="23"/>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actrcv" adjustColumnWidth="0" connectionId="1" xr16:uid="{00000000-0016-0000-0100-000001000000}" autoFormatId="16" applyNumberFormats="0" applyBorderFormats="0" applyFontFormats="0" applyPatternFormats="0" applyAlignmentFormats="0" applyWidthHeightFormats="0">
  <queryTableRefresh nextId="30" unboundColumnsRight="2">
    <queryTableFields count="10">
      <queryTableField id="22" name="Product Group" tableColumnId="21"/>
      <queryTableField id="24" name="Product Category" tableColumnId="22"/>
      <queryTableField id="7" name="Part" tableColumnId="7"/>
      <queryTableField id="8" name="Product Name" tableColumnId="8"/>
      <queryTableField id="9" name="Full Description" tableColumnId="9"/>
      <queryTableField id="28" name="Warranty Period" tableColumnId="1"/>
      <queryTableField id="10" name="MSRP" tableColumnId="10"/>
      <queryTableField id="14" name="Note" tableColumnId="14"/>
      <queryTableField id="26" dataBound="0" tableColumnId="23"/>
      <queryTableField id="27" dataBound="0" tableColumnId="24"/>
    </queryTableFields>
    <queryTableDeletedFields count="2">
      <deletedField name="ASP"/>
      <deletedField name="Discount"/>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actrcv33" displayName="Table_actrcv33" ref="A7:C78" tableType="queryTable" totalsRowShown="0" headerRowDxfId="16" dataDxfId="15">
  <tableColumns count="3">
    <tableColumn id="21" xr3:uid="{00000000-0010-0000-0000-000015000000}" uniqueName="21" name="Product Group" queryTableFieldId="22" dataDxfId="14" dataCellStyle="Normal 6"/>
    <tableColumn id="22" xr3:uid="{00000000-0010-0000-0000-000016000000}" uniqueName="22" name="Product Category" queryTableFieldId="24" dataDxfId="13" dataCellStyle="Normal 6"/>
    <tableColumn id="23" xr3:uid="{00000000-0010-0000-0000-000017000000}" uniqueName="23" name="Link to Price List" queryTableFieldId="26" dataDxfId="12" dataCellStyle="Hyperlink">
      <calculatedColumnFormula>HYPERLINK("#commercial!A"&amp;MATCH(A8&amp;B8,Commercial!$J:$J,0),B8)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_actrcv3" displayName="Table_actrcv3" ref="A5:J322" tableType="queryTable" totalsRowShown="0" headerRowDxfId="11" dataDxfId="10">
  <autoFilter ref="A5:J322" xr:uid="{00000000-0009-0000-0100-000001000000}"/>
  <sortState xmlns:xlrd2="http://schemas.microsoft.com/office/spreadsheetml/2017/richdata2" ref="A6:J322">
    <sortCondition ref="C5:C322"/>
  </sortState>
  <tableColumns count="10">
    <tableColumn id="21" xr3:uid="{00000000-0010-0000-0100-000015000000}" uniqueName="21" name="Product Group" queryTableFieldId="22" dataDxfId="9" dataCellStyle="Normal 6"/>
    <tableColumn id="22" xr3:uid="{00000000-0010-0000-0100-000016000000}" uniqueName="22" name="Product Category" queryTableFieldId="24" dataDxfId="8" dataCellStyle="Normal 6"/>
    <tableColumn id="7" xr3:uid="{00000000-0010-0000-0100-000007000000}" uniqueName="7" name="Part" queryTableFieldId="7" dataDxfId="7" dataCellStyle="Normal 6"/>
    <tableColumn id="8" xr3:uid="{00000000-0010-0000-0100-000008000000}" uniqueName="8" name="Product Name" queryTableFieldId="8" dataDxfId="6" dataCellStyle="Normal 6"/>
    <tableColumn id="9" xr3:uid="{00000000-0010-0000-0100-000009000000}" uniqueName="9" name="Full Description" queryTableFieldId="9" dataDxfId="5" dataCellStyle="Normal 6"/>
    <tableColumn id="1" xr3:uid="{101B7E3E-9C45-456E-A0BB-ED894B007B39}" uniqueName="1" name="Warranty Period" queryTableFieldId="28" dataDxfId="4" dataCellStyle="Normal 6"/>
    <tableColumn id="10" xr3:uid="{00000000-0010-0000-0100-00000A000000}" uniqueName="10" name="MSRP" queryTableFieldId="10" dataDxfId="3" dataCellStyle="Currency"/>
    <tableColumn id="14" xr3:uid="{00000000-0010-0000-0100-00000E000000}" uniqueName="14" name="Note" queryTableFieldId="14" dataDxfId="2" dataCellStyle="Normal 6"/>
    <tableColumn id="23" xr3:uid="{00000000-0010-0000-0100-000017000000}" uniqueName="23" name="Index" queryTableFieldId="26" dataDxfId="1" dataCellStyle="Normal 6">
      <calculatedColumnFormula>Table_actrcv3[[#This Row],[Product Group]]&amp;Table_actrcv3[[#This Row],[Product Category]]</calculatedColumnFormula>
    </tableColumn>
    <tableColumn id="24" xr3:uid="{00000000-0010-0000-0100-000018000000}" uniqueName="24" name="Index2" queryTableFieldId="27" dataDxfId="0" dataCellStyle="Normal 6">
      <calculatedColumnFormula>IF(COUNTIF(I$5:I6,Table_actrcv3[[#This Row],[Index]])=1,Table_actrcv3[[#This Row],[Index]],"")</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0"/>
  <sheetViews>
    <sheetView zoomScaleNormal="100" workbookViewId="0">
      <pane ySplit="7" topLeftCell="A8" activePane="bottomLeft" state="frozen"/>
      <selection pane="bottomLeft" activeCell="A8" sqref="A8"/>
    </sheetView>
  </sheetViews>
  <sheetFormatPr defaultRowHeight="10.199999999999999" x14ac:dyDescent="0.2"/>
  <cols>
    <col min="1" max="1" width="25.28515625" bestFit="1" customWidth="1"/>
    <col min="2" max="3" width="53" bestFit="1" customWidth="1"/>
  </cols>
  <sheetData>
    <row r="1" spans="1:18" ht="13.8" x14ac:dyDescent="0.3">
      <c r="A1" s="20"/>
      <c r="B1" s="2"/>
      <c r="C1" s="25" t="s">
        <v>424</v>
      </c>
    </row>
    <row r="2" spans="1:18" ht="13.2" x14ac:dyDescent="0.25">
      <c r="A2" s="1"/>
      <c r="B2" s="2"/>
      <c r="C2" s="2"/>
      <c r="D2" s="2"/>
    </row>
    <row r="3" spans="1:18" ht="21" x14ac:dyDescent="0.4">
      <c r="A3" s="4" t="s">
        <v>783</v>
      </c>
      <c r="B3" s="2"/>
      <c r="C3" s="28" t="s">
        <v>771</v>
      </c>
      <c r="D3" s="2"/>
    </row>
    <row r="4" spans="1:18" s="24" customFormat="1" ht="14.1" customHeight="1" x14ac:dyDescent="0.3">
      <c r="A4" s="19"/>
      <c r="B4" s="2"/>
      <c r="C4" s="31">
        <v>44970</v>
      </c>
      <c r="D4" s="2"/>
    </row>
    <row r="5" spans="1:18" ht="21" x14ac:dyDescent="0.4">
      <c r="A5" s="23" t="s">
        <v>541</v>
      </c>
      <c r="B5" s="2"/>
      <c r="C5" s="22"/>
      <c r="D5" s="2"/>
    </row>
    <row r="6" spans="1:18" ht="13.8" x14ac:dyDescent="0.3">
      <c r="A6" s="19"/>
      <c r="B6" s="2"/>
      <c r="C6" s="2"/>
      <c r="D6" s="2"/>
      <c r="E6" s="2"/>
      <c r="F6" s="2"/>
      <c r="G6" s="2"/>
      <c r="H6" s="2"/>
      <c r="I6" s="2"/>
      <c r="J6" s="5"/>
      <c r="K6" s="8"/>
      <c r="L6" s="10"/>
      <c r="M6" s="10"/>
      <c r="N6" s="10"/>
      <c r="O6" s="11"/>
      <c r="P6" s="9"/>
      <c r="Q6" s="9"/>
      <c r="R6" s="9"/>
    </row>
    <row r="7" spans="1:18" ht="13.8" x14ac:dyDescent="0.3">
      <c r="A7" s="14" t="s">
        <v>409</v>
      </c>
      <c r="B7" s="14" t="s">
        <v>410</v>
      </c>
      <c r="C7" s="14" t="s">
        <v>540</v>
      </c>
      <c r="D7" s="10"/>
      <c r="E7" s="11"/>
      <c r="F7" s="9"/>
      <c r="G7" s="9"/>
      <c r="H7" s="9"/>
      <c r="I7" s="9"/>
      <c r="J7" s="9"/>
    </row>
    <row r="8" spans="1:18" ht="13.8" x14ac:dyDescent="0.3">
      <c r="A8" s="26" t="s">
        <v>237</v>
      </c>
      <c r="B8" s="27" t="s">
        <v>250</v>
      </c>
      <c r="C8" s="21" t="str">
        <f>HYPERLINK("#commercial!A"&amp;MATCH(A8&amp;B8,Commercial!$J:$J,0),B8)</f>
        <v>CONVERGE Pro 2 Series</v>
      </c>
      <c r="D8" s="9"/>
      <c r="E8" s="9"/>
      <c r="F8" s="9"/>
      <c r="G8" s="9"/>
      <c r="H8" s="9"/>
      <c r="I8" s="9"/>
      <c r="J8" s="9"/>
    </row>
    <row r="9" spans="1:18" ht="13.8" x14ac:dyDescent="0.3">
      <c r="A9" s="26" t="s">
        <v>237</v>
      </c>
      <c r="B9" s="27" t="s">
        <v>452</v>
      </c>
      <c r="C9" s="21" t="str">
        <f>HYPERLINK("#commercial!A"&amp;MATCH(A9&amp;B9,Commercial!$J:$J,0),B9)</f>
        <v>BMA 360</v>
      </c>
      <c r="D9" s="9"/>
      <c r="E9" s="9"/>
      <c r="F9" s="9"/>
      <c r="G9" s="9"/>
      <c r="H9" s="9"/>
      <c r="I9" s="9"/>
      <c r="J9" s="9"/>
    </row>
    <row r="10" spans="1:18" ht="13.8" x14ac:dyDescent="0.3">
      <c r="A10" s="26" t="s">
        <v>237</v>
      </c>
      <c r="B10" s="27" t="s">
        <v>411</v>
      </c>
      <c r="C10" s="21" t="str">
        <f>HYPERLINK("#commercial!A"&amp;MATCH(A10&amp;B10,Commercial!$J:$J,0),B10)</f>
        <v>BMA CT (Ceiling Tile Beamforming Mic Array)</v>
      </c>
      <c r="D10" s="9"/>
      <c r="E10" s="9"/>
      <c r="F10" s="9"/>
      <c r="G10" s="9"/>
      <c r="H10" s="9"/>
      <c r="I10" s="9"/>
      <c r="J10" s="9"/>
    </row>
    <row r="11" spans="1:18" ht="13.8" x14ac:dyDescent="0.3">
      <c r="A11" s="26" t="s">
        <v>237</v>
      </c>
      <c r="B11" s="27" t="s">
        <v>455</v>
      </c>
      <c r="C11" s="21" t="str">
        <f>HYPERLINK("#commercial!A"&amp;MATCH(A11&amp;B11,Commercial!$J:$J,0),B11)</f>
        <v>BMA2</v>
      </c>
      <c r="D11" s="9"/>
      <c r="E11" s="9"/>
      <c r="F11" s="9"/>
      <c r="G11" s="9"/>
      <c r="H11" s="9"/>
      <c r="I11" s="9"/>
      <c r="J11" s="9"/>
    </row>
    <row r="12" spans="1:18" ht="13.8" x14ac:dyDescent="0.3">
      <c r="A12" s="26" t="s">
        <v>237</v>
      </c>
      <c r="B12" s="27" t="s">
        <v>456</v>
      </c>
      <c r="C12" s="21" t="str">
        <f>HYPERLINK("#commercial!A"&amp;MATCH(A12&amp;B12,Commercial!$J:$J,0),B12)</f>
        <v>BMA CT/BMA 360 Accessories</v>
      </c>
      <c r="D12" s="9"/>
      <c r="E12" s="9"/>
      <c r="F12" s="9"/>
      <c r="G12" s="9"/>
      <c r="H12" s="9"/>
      <c r="I12" s="9"/>
      <c r="J12" s="9"/>
    </row>
    <row r="13" spans="1:18" ht="13.8" x14ac:dyDescent="0.3">
      <c r="A13" s="26" t="s">
        <v>237</v>
      </c>
      <c r="B13" s="27" t="s">
        <v>467</v>
      </c>
      <c r="C13" s="21" t="str">
        <f>HYPERLINK("#commercial!A"&amp;MATCH(A13&amp;B13,Commercial!$J:$J,0),B13)</f>
        <v>BMA2 Accessories</v>
      </c>
      <c r="D13" s="9"/>
      <c r="E13" s="9"/>
      <c r="F13" s="9"/>
      <c r="G13" s="9"/>
      <c r="H13" s="9"/>
      <c r="I13" s="9"/>
      <c r="J13" s="9"/>
    </row>
    <row r="14" spans="1:18" ht="13.8" x14ac:dyDescent="0.3">
      <c r="A14" s="26" t="s">
        <v>237</v>
      </c>
      <c r="B14" s="27" t="s">
        <v>286</v>
      </c>
      <c r="C14" s="21" t="str">
        <f>HYPERLINK("#commercial!A"&amp;MATCH(A14&amp;B14,Commercial!$J:$J,0),B14)</f>
        <v>CONVERGE Pro 2 Controller</v>
      </c>
      <c r="D14" s="9"/>
      <c r="E14" s="9"/>
      <c r="F14" s="9"/>
      <c r="G14" s="9"/>
      <c r="H14" s="9"/>
      <c r="I14" s="9"/>
      <c r="J14" s="9"/>
    </row>
    <row r="15" spans="1:18" ht="13.8" x14ac:dyDescent="0.3">
      <c r="A15" s="26" t="s">
        <v>237</v>
      </c>
      <c r="B15" s="27" t="s">
        <v>303</v>
      </c>
      <c r="C15" s="21" t="str">
        <f>HYPERLINK("#commercial!A"&amp;MATCH(A15&amp;B15,Commercial!$J:$J,0),B15)</f>
        <v>CONVERGE Pro 2 Expanders</v>
      </c>
      <c r="D15" s="9"/>
      <c r="E15" s="9"/>
      <c r="F15" s="9"/>
      <c r="G15" s="9"/>
      <c r="H15" s="9"/>
      <c r="I15" s="9"/>
      <c r="J15" s="9"/>
    </row>
    <row r="16" spans="1:18" ht="13.8" x14ac:dyDescent="0.3">
      <c r="A16" s="26" t="s">
        <v>237</v>
      </c>
      <c r="B16" s="27" t="s">
        <v>315</v>
      </c>
      <c r="C16" s="21" t="str">
        <f>HYPERLINK("#commercial!A"&amp;MATCH(A16&amp;B16,Commercial!$J:$J,0),B16)</f>
        <v>CONVERGE Amplifier</v>
      </c>
      <c r="D16" s="9"/>
      <c r="E16" s="9"/>
      <c r="F16" s="9"/>
      <c r="G16" s="9"/>
      <c r="H16" s="9"/>
      <c r="I16" s="9"/>
      <c r="J16" s="9"/>
    </row>
    <row r="17" spans="1:10" ht="13.8" x14ac:dyDescent="0.3">
      <c r="A17" s="26" t="s">
        <v>237</v>
      </c>
      <c r="B17" s="27" t="s">
        <v>445</v>
      </c>
      <c r="C17" s="21" t="str">
        <f>HYPERLINK("#commercial!A"&amp;MATCH(A17&amp;B17,Commercial!$J:$J,0),B17)</f>
        <v>BYOD Media Collaboration</v>
      </c>
      <c r="D17" s="9"/>
      <c r="E17" s="9"/>
      <c r="F17" s="9"/>
      <c r="G17" s="9"/>
      <c r="H17" s="9"/>
      <c r="I17" s="9"/>
      <c r="J17" s="9"/>
    </row>
    <row r="18" spans="1:10" ht="13.8" x14ac:dyDescent="0.3">
      <c r="A18" s="26" t="s">
        <v>237</v>
      </c>
      <c r="B18" s="27" t="s">
        <v>121</v>
      </c>
      <c r="C18" s="21" t="str">
        <f>HYPERLINK("#commercial!A"&amp;MATCH(A18&amp;B18,Commercial!$J:$J,0),B18)</f>
        <v>CONVERGE Pro Series</v>
      </c>
      <c r="D18" s="9"/>
      <c r="E18" s="9"/>
      <c r="F18" s="9"/>
      <c r="G18" s="9"/>
      <c r="H18" s="9"/>
      <c r="I18" s="9"/>
      <c r="J18" s="9"/>
    </row>
    <row r="19" spans="1:10" ht="13.8" x14ac:dyDescent="0.3">
      <c r="A19" s="26" t="s">
        <v>237</v>
      </c>
      <c r="B19" s="27" t="s">
        <v>475</v>
      </c>
      <c r="C19" s="21" t="str">
        <f>HYPERLINK("#commercial!A"&amp;MATCH(A19&amp;B19,Commercial!$J:$J,0),B19)</f>
        <v>BMA 1</v>
      </c>
      <c r="D19" s="10"/>
      <c r="E19" s="11"/>
      <c r="F19" s="9"/>
      <c r="G19" s="9"/>
      <c r="H19" s="9"/>
      <c r="I19" s="9"/>
      <c r="J19" s="9"/>
    </row>
    <row r="20" spans="1:10" ht="13.8" x14ac:dyDescent="0.3">
      <c r="A20" s="26" t="s">
        <v>237</v>
      </c>
      <c r="B20" s="27" t="s">
        <v>476</v>
      </c>
      <c r="C20" s="21" t="str">
        <f>HYPERLINK("#commercial!A"&amp;MATCH(A20&amp;B20,Commercial!$J:$J,0),B20)</f>
        <v>BMA 1 Accessories</v>
      </c>
      <c r="D20" s="10"/>
      <c r="E20" s="11"/>
      <c r="F20" s="9"/>
      <c r="G20" s="9"/>
      <c r="H20" s="9"/>
      <c r="I20" s="9"/>
      <c r="J20" s="9"/>
    </row>
    <row r="21" spans="1:10" ht="13.8" x14ac:dyDescent="0.3">
      <c r="A21" s="26" t="s">
        <v>237</v>
      </c>
      <c r="B21" s="27" t="s">
        <v>84</v>
      </c>
      <c r="C21" s="21" t="str">
        <f>HYPERLINK("#commercial!A"&amp;MATCH(A21&amp;B21,Commercial!$J:$J,0),B21)</f>
        <v>Interact Pro Series</v>
      </c>
      <c r="D21" s="10"/>
      <c r="E21" s="11"/>
      <c r="F21" s="9"/>
      <c r="G21" s="9"/>
      <c r="H21" s="9"/>
      <c r="I21" s="9"/>
      <c r="J21" s="9"/>
    </row>
    <row r="22" spans="1:10" ht="13.8" x14ac:dyDescent="0.3">
      <c r="A22" s="26" t="s">
        <v>237</v>
      </c>
      <c r="B22" s="27" t="s">
        <v>118</v>
      </c>
      <c r="C22" s="21" t="str">
        <f>HYPERLINK("#commercial!A"&amp;MATCH(A22&amp;B22,Commercial!$J:$J,0),B22)</f>
        <v>CONVERGE Matrix Series</v>
      </c>
      <c r="D22" s="10"/>
      <c r="E22" s="11"/>
      <c r="F22" s="9"/>
      <c r="G22" s="9"/>
      <c r="H22" s="9"/>
      <c r="I22" s="9"/>
      <c r="J22" s="9"/>
    </row>
    <row r="23" spans="1:10" ht="13.8" x14ac:dyDescent="0.3">
      <c r="A23" s="26" t="s">
        <v>237</v>
      </c>
      <c r="B23" s="27" t="s">
        <v>85</v>
      </c>
      <c r="C23" s="21" t="str">
        <f>HYPERLINK("#commercial!A"&amp;MATCH(A23&amp;B23,Commercial!$J:$J,0),B23)</f>
        <v>Sound Reinforcement Solutions</v>
      </c>
      <c r="D23" s="10"/>
      <c r="E23" s="11"/>
      <c r="F23" s="9"/>
      <c r="G23" s="9"/>
      <c r="H23" s="9"/>
      <c r="I23" s="9"/>
      <c r="J23" s="9"/>
    </row>
    <row r="24" spans="1:10" ht="13.8" x14ac:dyDescent="0.3">
      <c r="A24" s="26" t="s">
        <v>237</v>
      </c>
      <c r="B24" s="27" t="s">
        <v>86</v>
      </c>
      <c r="C24" s="21" t="str">
        <f>HYPERLINK("#commercial!A"&amp;MATCH(A24&amp;B24,Commercial!$J:$J,0),B24)</f>
        <v>Network Bridge and Interface</v>
      </c>
      <c r="D24" s="10"/>
      <c r="E24" s="11"/>
      <c r="F24" s="9"/>
      <c r="G24" s="9"/>
      <c r="H24" s="9"/>
      <c r="I24" s="9"/>
      <c r="J24" s="9"/>
    </row>
    <row r="25" spans="1:10" ht="13.8" x14ac:dyDescent="0.3">
      <c r="A25" s="26" t="s">
        <v>237</v>
      </c>
      <c r="B25" s="27" t="s">
        <v>481</v>
      </c>
      <c r="C25" s="21" t="str">
        <f>HYPERLINK("#commercial!A"&amp;MATCH(A25&amp;B25,Commercial!$J:$J,0),B25)</f>
        <v>Accessories and Spare Parts</v>
      </c>
      <c r="D25" s="10"/>
      <c r="E25" s="11"/>
      <c r="F25" s="9"/>
      <c r="G25" s="9"/>
      <c r="H25" s="9"/>
      <c r="I25" s="9"/>
      <c r="J25" s="9"/>
    </row>
    <row r="26" spans="1:10" ht="13.8" x14ac:dyDescent="0.3">
      <c r="A26" s="26" t="s">
        <v>549</v>
      </c>
      <c r="B26" s="27" t="s">
        <v>550</v>
      </c>
      <c r="C26" s="21" t="str">
        <f>HYPERLINK("#commercial!A"&amp;MATCH(A26&amp;B26,Commercial!$J:$J,0),B26)</f>
        <v>Ceiling Mic Array Analog-X individual SKUs</v>
      </c>
      <c r="D26" s="10"/>
      <c r="E26" s="11"/>
      <c r="F26" s="9"/>
      <c r="G26" s="9"/>
      <c r="H26" s="9"/>
      <c r="I26" s="9"/>
      <c r="J26" s="9"/>
    </row>
    <row r="27" spans="1:10" ht="13.8" x14ac:dyDescent="0.3">
      <c r="A27" s="26" t="s">
        <v>549</v>
      </c>
      <c r="B27" s="27" t="s">
        <v>551</v>
      </c>
      <c r="C27" s="21" t="str">
        <f>HYPERLINK("#commercial!A"&amp;MATCH(A27&amp;B27,Commercial!$J:$J,0),B27)</f>
        <v>Ceiling Mic Array Analog-X Bundled SKUs</v>
      </c>
      <c r="D27" s="10"/>
      <c r="E27" s="11"/>
      <c r="F27" s="9"/>
      <c r="G27" s="9"/>
      <c r="H27" s="9"/>
      <c r="I27" s="9"/>
      <c r="J27" s="9"/>
    </row>
    <row r="28" spans="1:10" ht="13.8" x14ac:dyDescent="0.3">
      <c r="A28" s="26" t="s">
        <v>549</v>
      </c>
      <c r="B28" s="27" t="s">
        <v>552</v>
      </c>
      <c r="C28" s="21" t="str">
        <f>HYPERLINK("#commercial!A"&amp;MATCH(A28&amp;B28,Commercial!$J:$J,0),B28)</f>
        <v>Ceiling Mic Array Dante individual SKUs</v>
      </c>
      <c r="D28" s="10"/>
      <c r="E28" s="11"/>
      <c r="F28" s="9"/>
      <c r="G28" s="9"/>
      <c r="H28" s="9"/>
      <c r="I28" s="9"/>
      <c r="J28" s="9"/>
    </row>
    <row r="29" spans="1:10" ht="13.8" x14ac:dyDescent="0.3">
      <c r="A29" s="26" t="s">
        <v>549</v>
      </c>
      <c r="B29" s="27" t="s">
        <v>553</v>
      </c>
      <c r="C29" s="21" t="str">
        <f>HYPERLINK("#commercial!A"&amp;MATCH(A29&amp;B29,Commercial!$J:$J,0),B29)</f>
        <v>Ceiling Mic Array Dante Bundled SKUs</v>
      </c>
      <c r="D29" s="10"/>
      <c r="E29" s="11"/>
      <c r="F29" s="9"/>
      <c r="G29" s="9"/>
      <c r="H29" s="9"/>
      <c r="I29" s="9"/>
      <c r="J29" s="9"/>
    </row>
    <row r="30" spans="1:10" ht="13.8" x14ac:dyDescent="0.3">
      <c r="A30" s="26" t="s">
        <v>549</v>
      </c>
      <c r="B30" s="27" t="s">
        <v>554</v>
      </c>
      <c r="C30" s="21" t="str">
        <f>HYPERLINK("#commercial!A"&amp;MATCH(A30&amp;B30,Commercial!$J:$J,0),B30)</f>
        <v>Ceiling Mic Array - First Gen</v>
      </c>
      <c r="D30" s="10"/>
      <c r="E30" s="11"/>
      <c r="F30" s="9"/>
      <c r="G30" s="9"/>
      <c r="H30" s="9"/>
      <c r="I30" s="9"/>
      <c r="J30" s="9"/>
    </row>
    <row r="31" spans="1:10" ht="13.8" x14ac:dyDescent="0.3">
      <c r="A31" s="26" t="s">
        <v>549</v>
      </c>
      <c r="B31" s="27" t="s">
        <v>555</v>
      </c>
      <c r="C31" s="21" t="str">
        <f>HYPERLINK("#commercial!A"&amp;MATCH(A31&amp;B31,Commercial!$J:$J,0),B31)</f>
        <v>Wired Tabletop Mics</v>
      </c>
      <c r="D31" s="10"/>
      <c r="E31" s="11"/>
      <c r="F31" s="9"/>
      <c r="G31" s="9"/>
      <c r="H31" s="9"/>
      <c r="I31" s="9"/>
      <c r="J31" s="9"/>
    </row>
    <row r="32" spans="1:10" ht="13.8" x14ac:dyDescent="0.3">
      <c r="A32" s="26" t="s">
        <v>482</v>
      </c>
      <c r="B32" s="27" t="s">
        <v>751</v>
      </c>
      <c r="C32" s="21" t="str">
        <f>HYPERLINK("#commercial!A"&amp;MATCH(A32&amp;B32,Commercial!$J:$J,0),B32)</f>
        <v>DIALOG</v>
      </c>
      <c r="D32" s="10"/>
      <c r="E32" s="11"/>
      <c r="F32" s="9"/>
      <c r="G32" s="9"/>
      <c r="H32" s="9"/>
      <c r="I32" s="9"/>
      <c r="J32" s="9"/>
    </row>
    <row r="33" spans="1:10" ht="13.8" x14ac:dyDescent="0.3">
      <c r="A33" s="26" t="s">
        <v>482</v>
      </c>
      <c r="B33" s="27" t="s">
        <v>483</v>
      </c>
      <c r="C33" s="21" t="str">
        <f>HYPERLINK("#commercial!A"&amp;MATCH(A33&amp;B33,Commercial!$J:$J,0),B33)</f>
        <v>M550 - Wireless Receiver</v>
      </c>
      <c r="D33" s="10"/>
      <c r="E33" s="11"/>
      <c r="F33" s="9"/>
      <c r="G33" s="9"/>
      <c r="H33" s="9"/>
      <c r="I33" s="9"/>
      <c r="J33" s="9"/>
    </row>
    <row r="34" spans="1:10" ht="13.8" x14ac:dyDescent="0.3">
      <c r="A34" s="26" t="s">
        <v>482</v>
      </c>
      <c r="B34" s="27" t="s">
        <v>484</v>
      </c>
      <c r="C34" s="21" t="str">
        <f>HYPERLINK("#commercial!A"&amp;MATCH(A34&amp;B34,Commercial!$J:$J,0),B34)</f>
        <v>M550 - Wireless Transmitter - Tabletop</v>
      </c>
      <c r="D34" s="10"/>
      <c r="E34" s="11"/>
      <c r="F34" s="9"/>
      <c r="G34" s="9"/>
      <c r="H34" s="9"/>
      <c r="I34" s="9"/>
      <c r="J34" s="9"/>
    </row>
    <row r="35" spans="1:10" ht="13.8" x14ac:dyDescent="0.3">
      <c r="A35" s="26" t="s">
        <v>482</v>
      </c>
      <c r="B35" s="27" t="s">
        <v>485</v>
      </c>
      <c r="C35" s="21" t="str">
        <f>HYPERLINK("#commercial!A"&amp;MATCH(A35&amp;B35,Commercial!$J:$J,0),B35)</f>
        <v>M550 - Wireless Transmitter - Gooseneck</v>
      </c>
      <c r="D35" s="10"/>
      <c r="E35" s="11"/>
      <c r="F35" s="9"/>
      <c r="G35" s="9"/>
      <c r="H35" s="9"/>
      <c r="I35" s="9"/>
      <c r="J35" s="9"/>
    </row>
    <row r="36" spans="1:10" ht="13.8" x14ac:dyDescent="0.3">
      <c r="A36" s="26" t="s">
        <v>482</v>
      </c>
      <c r="B36" s="27" t="s">
        <v>486</v>
      </c>
      <c r="C36" s="21" t="str">
        <f>HYPERLINK("#commercial!A"&amp;MATCH(A36&amp;B36,Commercial!$J:$J,0),B36)</f>
        <v>M550 - Wireless Transmitter - Handheld</v>
      </c>
      <c r="D36" s="10"/>
      <c r="E36" s="11"/>
      <c r="F36" s="9"/>
      <c r="G36" s="9"/>
      <c r="H36" s="9"/>
      <c r="I36" s="9"/>
      <c r="J36" s="9"/>
    </row>
    <row r="37" spans="1:10" ht="13.8" x14ac:dyDescent="0.3">
      <c r="A37" s="26" t="s">
        <v>482</v>
      </c>
      <c r="B37" s="27" t="s">
        <v>487</v>
      </c>
      <c r="C37" s="21" t="str">
        <f>HYPERLINK("#commercial!A"&amp;MATCH(A37&amp;B37,Commercial!$J:$J,0),B37)</f>
        <v>M550 - Wireless Transmitter - Beltpack</v>
      </c>
      <c r="D37" s="10"/>
      <c r="E37" s="11"/>
      <c r="F37" s="9"/>
      <c r="G37" s="9"/>
      <c r="H37" s="9"/>
      <c r="I37" s="9"/>
      <c r="J37" s="9"/>
    </row>
    <row r="38" spans="1:10" ht="13.8" x14ac:dyDescent="0.3">
      <c r="A38" s="26" t="s">
        <v>482</v>
      </c>
      <c r="B38" s="27" t="s">
        <v>488</v>
      </c>
      <c r="C38" s="21" t="str">
        <f>HYPERLINK("#commercial!A"&amp;MATCH(A38&amp;B38,Commercial!$J:$J,0),B38)</f>
        <v>M550 - Wireless Extension Antenna Kit</v>
      </c>
      <c r="D38" s="10"/>
      <c r="E38" s="11"/>
      <c r="F38" s="9"/>
      <c r="G38" s="9"/>
      <c r="H38" s="9"/>
      <c r="I38" s="9"/>
      <c r="J38" s="9"/>
    </row>
    <row r="39" spans="1:10" ht="13.8" x14ac:dyDescent="0.3">
      <c r="A39" s="26" t="s">
        <v>482</v>
      </c>
      <c r="B39" s="27" t="s">
        <v>489</v>
      </c>
      <c r="C39" s="21" t="str">
        <f>HYPERLINK("#commercial!A"&amp;MATCH(A39&amp;B39,Commercial!$J:$J,0),B39)</f>
        <v>M586 - Wireless Receiver</v>
      </c>
      <c r="D39" s="10"/>
      <c r="E39" s="11"/>
      <c r="F39" s="9"/>
      <c r="G39" s="9"/>
      <c r="H39" s="9"/>
      <c r="I39" s="9"/>
      <c r="J39" s="9"/>
    </row>
    <row r="40" spans="1:10" ht="13.8" x14ac:dyDescent="0.3">
      <c r="A40" s="26" t="s">
        <v>482</v>
      </c>
      <c r="B40" s="27" t="s">
        <v>490</v>
      </c>
      <c r="C40" s="21" t="str">
        <f>HYPERLINK("#commercial!A"&amp;MATCH(A40&amp;B40,Commercial!$J:$J,0),B40)</f>
        <v>M586 - Wireless Transmitter - Tabletop</v>
      </c>
      <c r="D40" s="10"/>
      <c r="E40" s="11"/>
      <c r="F40" s="9"/>
      <c r="G40" s="9"/>
      <c r="H40" s="9"/>
      <c r="I40" s="9"/>
      <c r="J40" s="9"/>
    </row>
    <row r="41" spans="1:10" ht="13.8" x14ac:dyDescent="0.3">
      <c r="A41" s="26" t="s">
        <v>482</v>
      </c>
      <c r="B41" s="27" t="s">
        <v>491</v>
      </c>
      <c r="C41" s="21" t="str">
        <f>HYPERLINK("#commercial!A"&amp;MATCH(A41&amp;B41,Commercial!$J:$J,0),B41)</f>
        <v>M586 - Wireless Transmitter - Gooseneck</v>
      </c>
      <c r="D41" s="10"/>
      <c r="E41" s="11"/>
      <c r="F41" s="9"/>
      <c r="G41" s="9"/>
      <c r="H41" s="9"/>
      <c r="I41" s="9"/>
      <c r="J41" s="9"/>
    </row>
    <row r="42" spans="1:10" ht="13.8" x14ac:dyDescent="0.3">
      <c r="A42" s="26" t="s">
        <v>482</v>
      </c>
      <c r="B42" s="27" t="s">
        <v>492</v>
      </c>
      <c r="C42" s="21" t="str">
        <f>HYPERLINK("#commercial!A"&amp;MATCH(A42&amp;B42,Commercial!$J:$J,0),B42)</f>
        <v>M586 - Wireless Transmitter - Handheld</v>
      </c>
      <c r="D42" s="10"/>
      <c r="E42" s="11"/>
      <c r="F42" s="9"/>
      <c r="G42" s="9"/>
      <c r="H42" s="9"/>
      <c r="I42" s="9"/>
      <c r="J42" s="9"/>
    </row>
    <row r="43" spans="1:10" ht="13.8" x14ac:dyDescent="0.3">
      <c r="A43" s="26" t="s">
        <v>482</v>
      </c>
      <c r="B43" s="27" t="s">
        <v>493</v>
      </c>
      <c r="C43" s="21" t="str">
        <f>HYPERLINK("#commercial!A"&amp;MATCH(A43&amp;B43,Commercial!$J:$J,0),B43)</f>
        <v>M586 - Wireless Transmitter - Beltpack</v>
      </c>
      <c r="D43" s="10"/>
      <c r="E43" s="11"/>
      <c r="F43" s="9"/>
      <c r="G43" s="9"/>
      <c r="H43" s="9"/>
      <c r="I43" s="9"/>
      <c r="J43" s="9"/>
    </row>
    <row r="44" spans="1:10" ht="13.8" x14ac:dyDescent="0.3">
      <c r="A44" s="26" t="s">
        <v>482</v>
      </c>
      <c r="B44" s="27" t="s">
        <v>494</v>
      </c>
      <c r="C44" s="21" t="str">
        <f>HYPERLINK("#commercial!A"&amp;MATCH(A44&amp;B44,Commercial!$J:$J,0),B44)</f>
        <v>M586 - Wireless Extension Antenna Kit</v>
      </c>
      <c r="D44" s="10"/>
      <c r="E44" s="11"/>
      <c r="F44" s="9"/>
      <c r="G44" s="9"/>
      <c r="H44" s="9"/>
      <c r="I44" s="9"/>
      <c r="J44" s="9"/>
    </row>
    <row r="45" spans="1:10" ht="13.8" x14ac:dyDescent="0.3">
      <c r="A45" s="26" t="s">
        <v>482</v>
      </c>
      <c r="B45" s="27" t="s">
        <v>495</v>
      </c>
      <c r="C45" s="21" t="str">
        <f>HYPERLINK("#commercial!A"&amp;MATCH(A45&amp;B45,Commercial!$J:$J,0),B45)</f>
        <v>M500 - Wireless Receiver</v>
      </c>
      <c r="D45" s="10"/>
      <c r="E45" s="11"/>
      <c r="F45" s="9"/>
      <c r="G45" s="9"/>
      <c r="H45" s="9"/>
      <c r="I45" s="9"/>
      <c r="J45" s="9"/>
    </row>
    <row r="46" spans="1:10" ht="13.8" x14ac:dyDescent="0.3">
      <c r="A46" s="26" t="s">
        <v>482</v>
      </c>
      <c r="B46" s="27" t="s">
        <v>496</v>
      </c>
      <c r="C46" s="21" t="str">
        <f>HYPERLINK("#commercial!A"&amp;MATCH(A46&amp;B46,Commercial!$J:$J,0),B46)</f>
        <v>M500 - Wireless Transmitter - Tabletop</v>
      </c>
      <c r="D46" s="10"/>
      <c r="E46" s="11"/>
      <c r="F46" s="9"/>
      <c r="G46" s="9"/>
      <c r="H46" s="9"/>
      <c r="I46" s="9"/>
      <c r="J46" s="9"/>
    </row>
    <row r="47" spans="1:10" ht="13.8" x14ac:dyDescent="0.3">
      <c r="A47" s="26" t="s">
        <v>482</v>
      </c>
      <c r="B47" s="27" t="s">
        <v>497</v>
      </c>
      <c r="C47" s="21" t="str">
        <f>HYPERLINK("#commercial!A"&amp;MATCH(A47&amp;B47,Commercial!$J:$J,0),B47)</f>
        <v>M500 - Wireless Transmitter - Gooseneck</v>
      </c>
      <c r="D47" s="10"/>
      <c r="E47" s="11"/>
      <c r="F47" s="9"/>
      <c r="G47" s="9"/>
      <c r="H47" s="9"/>
      <c r="I47" s="9"/>
      <c r="J47" s="9"/>
    </row>
    <row r="48" spans="1:10" ht="13.8" x14ac:dyDescent="0.3">
      <c r="A48" s="26" t="s">
        <v>482</v>
      </c>
      <c r="B48" s="27" t="s">
        <v>498</v>
      </c>
      <c r="C48" s="21" t="str">
        <f>HYPERLINK("#commercial!A"&amp;MATCH(A48&amp;B48,Commercial!$J:$J,0),B48)</f>
        <v>M500 - Wireless Transmitter - Handheld</v>
      </c>
      <c r="D48" s="10"/>
      <c r="E48" s="11"/>
      <c r="F48" s="9"/>
      <c r="G48" s="9"/>
      <c r="H48" s="9"/>
      <c r="I48" s="9"/>
      <c r="J48" s="9"/>
    </row>
    <row r="49" spans="1:10" ht="13.8" x14ac:dyDescent="0.3">
      <c r="A49" s="26" t="s">
        <v>482</v>
      </c>
      <c r="B49" s="27" t="s">
        <v>499</v>
      </c>
      <c r="C49" s="21" t="str">
        <f>HYPERLINK("#commercial!A"&amp;MATCH(A49&amp;B49,Commercial!$J:$J,0),B49)</f>
        <v>M500 - Wireless Transmitter - Beltpack</v>
      </c>
      <c r="D49" s="10"/>
      <c r="E49" s="11"/>
      <c r="F49" s="9"/>
      <c r="G49" s="9"/>
      <c r="H49" s="9"/>
      <c r="I49" s="9"/>
      <c r="J49" s="9"/>
    </row>
    <row r="50" spans="1:10" ht="13.8" x14ac:dyDescent="0.3">
      <c r="A50" s="26" t="s">
        <v>482</v>
      </c>
      <c r="B50" s="27" t="s">
        <v>500</v>
      </c>
      <c r="C50" s="21" t="str">
        <f>HYPERLINK("#commercial!A"&amp;MATCH(A50&amp;B50,Commercial!$J:$J,0),B50)</f>
        <v>M500 - Wireless Extension Antenna Kit</v>
      </c>
      <c r="D50" s="10"/>
      <c r="E50" s="11"/>
      <c r="F50" s="9"/>
      <c r="G50" s="9"/>
      <c r="H50" s="9"/>
      <c r="I50" s="9"/>
      <c r="J50" s="9"/>
    </row>
    <row r="51" spans="1:10" ht="13.8" x14ac:dyDescent="0.3">
      <c r="A51" s="26" t="s">
        <v>482</v>
      </c>
      <c r="B51" s="27" t="s">
        <v>537</v>
      </c>
      <c r="C51" s="21" t="str">
        <f>HYPERLINK("#commercial!A"&amp;MATCH(A51&amp;B51,Commercial!$J:$J,0),B51)</f>
        <v>Docking Station for all RF ranges</v>
      </c>
      <c r="D51" s="10"/>
      <c r="E51" s="11"/>
      <c r="F51" s="9"/>
      <c r="G51" s="9"/>
      <c r="H51" s="9"/>
      <c r="I51" s="9"/>
      <c r="J51" s="9"/>
    </row>
    <row r="52" spans="1:10" ht="13.8" x14ac:dyDescent="0.3">
      <c r="A52" s="26" t="s">
        <v>482</v>
      </c>
      <c r="B52" s="27" t="s">
        <v>751</v>
      </c>
      <c r="C52" s="21" t="str">
        <f>HYPERLINK("#commercial!A"&amp;MATCH(A52&amp;B52,Commercial!$J:$J,0),B52)</f>
        <v>DIALOG</v>
      </c>
      <c r="D52" s="10"/>
      <c r="E52" s="11"/>
      <c r="F52" s="9"/>
      <c r="G52" s="9"/>
      <c r="H52" s="9"/>
      <c r="I52" s="9"/>
      <c r="J52" s="9"/>
    </row>
    <row r="53" spans="1:10" ht="13.8" x14ac:dyDescent="0.3">
      <c r="A53" s="26" t="s">
        <v>482</v>
      </c>
      <c r="B53" s="27" t="s">
        <v>501</v>
      </c>
      <c r="C53" s="21" t="str">
        <f>HYPERLINK("#commercial!A"&amp;MATCH(A53&amp;B53,Commercial!$J:$J,0),B53)</f>
        <v>Lavalier &amp; Headset Mics for all RF Ranges</v>
      </c>
      <c r="D53" s="10"/>
      <c r="E53" s="11"/>
      <c r="F53" s="9"/>
      <c r="G53" s="9"/>
      <c r="H53" s="9"/>
      <c r="I53" s="9"/>
      <c r="J53" s="9"/>
    </row>
    <row r="54" spans="1:10" ht="13.8" x14ac:dyDescent="0.3">
      <c r="A54" s="26" t="s">
        <v>482</v>
      </c>
      <c r="B54" s="27" t="s">
        <v>502</v>
      </c>
      <c r="C54" s="21" t="str">
        <f>HYPERLINK("#commercial!A"&amp;MATCH(A54&amp;B54,Commercial!$J:$J,0),B54)</f>
        <v>Accessories for all RF Ranges</v>
      </c>
      <c r="D54" s="10"/>
      <c r="E54" s="11"/>
      <c r="F54" s="9"/>
      <c r="G54" s="9"/>
      <c r="H54" s="9"/>
      <c r="I54" s="9"/>
      <c r="J54" s="9"/>
    </row>
    <row r="55" spans="1:10" ht="13.8" x14ac:dyDescent="0.3">
      <c r="A55" s="26" t="s">
        <v>115</v>
      </c>
      <c r="B55" s="27" t="s">
        <v>112</v>
      </c>
      <c r="C55" s="21" t="str">
        <f>HYPERLINK("#commercial!A"&amp;MATCH(A55&amp;B55,Commercial!$J:$J,0),B55)</f>
        <v>Camera</v>
      </c>
      <c r="D55" s="10"/>
      <c r="E55" s="11"/>
      <c r="F55" s="9"/>
      <c r="G55" s="9"/>
      <c r="H55" s="9"/>
      <c r="I55" s="9"/>
      <c r="J55" s="9"/>
    </row>
    <row r="56" spans="1:10" ht="13.8" x14ac:dyDescent="0.3">
      <c r="A56" s="26" t="s">
        <v>115</v>
      </c>
      <c r="B56" s="27" t="s">
        <v>114</v>
      </c>
      <c r="C56" s="21" t="str">
        <f>HYPERLINK("#commercial!A"&amp;MATCH(A56&amp;B56,Commercial!$J:$J,0),B56)</f>
        <v>Personal Speakerphone</v>
      </c>
      <c r="D56" s="10"/>
      <c r="E56" s="11"/>
      <c r="F56" s="9"/>
      <c r="G56" s="9"/>
      <c r="H56" s="9"/>
      <c r="I56" s="9"/>
      <c r="J56" s="9"/>
    </row>
    <row r="57" spans="1:10" ht="13.8" x14ac:dyDescent="0.3">
      <c r="A57" s="26" t="s">
        <v>115</v>
      </c>
      <c r="B57" s="27" t="s">
        <v>47</v>
      </c>
      <c r="C57" s="21" t="str">
        <f>HYPERLINK("#commercial!A"&amp;MATCH(A57&amp;B57,Commercial!$J:$J,0),B57)</f>
        <v>Group Speakerphone</v>
      </c>
      <c r="D57" s="10"/>
      <c r="E57" s="11"/>
      <c r="F57" s="9"/>
      <c r="G57" s="9"/>
      <c r="H57" s="9"/>
      <c r="I57" s="9"/>
      <c r="J57" s="9"/>
    </row>
    <row r="58" spans="1:10" ht="13.8" x14ac:dyDescent="0.3">
      <c r="A58" s="26" t="s">
        <v>115</v>
      </c>
      <c r="B58" s="27" t="s">
        <v>81</v>
      </c>
      <c r="C58" s="21" t="str">
        <f>HYPERLINK("#commercial!A"&amp;MATCH(A58&amp;B58,Commercial!$J:$J,0),B58)</f>
        <v>Group Speakerphone Accessories</v>
      </c>
      <c r="D58" s="10"/>
      <c r="E58" s="11"/>
      <c r="F58" s="9"/>
      <c r="G58" s="9"/>
      <c r="H58" s="9"/>
      <c r="I58" s="9"/>
      <c r="J58" s="9"/>
    </row>
    <row r="59" spans="1:10" ht="13.8" x14ac:dyDescent="0.3">
      <c r="A59" s="26" t="s">
        <v>115</v>
      </c>
      <c r="B59" s="27" t="s">
        <v>82</v>
      </c>
      <c r="C59" s="21" t="str">
        <f>HYPERLINK("#commercial!A"&amp;MATCH(A59&amp;B59,Commercial!$J:$J,0),B59)</f>
        <v>Wired Tabletop Conferencing Phones</v>
      </c>
      <c r="D59" s="10"/>
      <c r="E59" s="11"/>
      <c r="F59" s="9"/>
      <c r="G59" s="9"/>
      <c r="H59" s="9"/>
      <c r="I59" s="9"/>
      <c r="J59" s="9"/>
    </row>
    <row r="60" spans="1:10" ht="13.8" x14ac:dyDescent="0.3">
      <c r="A60" s="26" t="s">
        <v>115</v>
      </c>
      <c r="B60" s="27" t="s">
        <v>732</v>
      </c>
      <c r="C60" s="21" t="str">
        <f>HYPERLINK("#commercial!A"&amp;MATCH(A60&amp;B60,Commercial!$J:$J,0),B60)</f>
        <v>Wireless Tabletop Conferencing Phones</v>
      </c>
      <c r="D60" s="10"/>
      <c r="E60" s="11"/>
      <c r="F60" s="9"/>
      <c r="G60" s="9"/>
      <c r="H60" s="9"/>
      <c r="I60" s="9"/>
      <c r="J60" s="9"/>
    </row>
    <row r="61" spans="1:10" ht="13.8" x14ac:dyDescent="0.3">
      <c r="A61" s="26" t="s">
        <v>115</v>
      </c>
      <c r="B61" s="27" t="s">
        <v>739</v>
      </c>
      <c r="C61" s="21" t="str">
        <f>HYPERLINK("#commercial!A"&amp;MATCH(A61&amp;B61,Commercial!$J:$J,0),B61)</f>
        <v>VoIP Tabletop Conferencing Phones</v>
      </c>
      <c r="D61" s="10"/>
      <c r="E61" s="11"/>
      <c r="F61" s="9"/>
      <c r="G61" s="9"/>
      <c r="H61" s="9"/>
      <c r="I61" s="9"/>
      <c r="J61" s="9"/>
    </row>
    <row r="62" spans="1:10" ht="13.8" x14ac:dyDescent="0.3">
      <c r="A62" s="26" t="s">
        <v>115</v>
      </c>
      <c r="B62" s="27" t="s">
        <v>83</v>
      </c>
      <c r="C62" s="21" t="str">
        <f>HYPERLINK("#commercial!A"&amp;MATCH(A62&amp;B62,Commercial!$J:$J,0),B62)</f>
        <v>Tabletop Conferencing Accessories</v>
      </c>
      <c r="D62" s="10"/>
      <c r="E62" s="11"/>
      <c r="F62" s="9"/>
      <c r="G62" s="9"/>
      <c r="H62" s="9"/>
      <c r="I62" s="9"/>
      <c r="J62" s="9"/>
    </row>
    <row r="63" spans="1:10" ht="13.8" x14ac:dyDescent="0.3">
      <c r="A63" s="26" t="s">
        <v>115</v>
      </c>
      <c r="B63" s="27" t="s">
        <v>87</v>
      </c>
      <c r="C63" s="21" t="str">
        <f>HYPERLINK("#commercial!A"&amp;MATCH(A63&amp;B63,Commercial!$J:$J,0),B63)</f>
        <v>INTERACT A La Carte Products</v>
      </c>
      <c r="D63" s="10"/>
      <c r="E63" s="11"/>
      <c r="F63" s="9"/>
      <c r="G63" s="9"/>
      <c r="H63" s="9"/>
      <c r="I63" s="9"/>
      <c r="J63" s="9"/>
    </row>
    <row r="64" spans="1:10" ht="13.8" x14ac:dyDescent="0.3">
      <c r="A64" s="26" t="s">
        <v>115</v>
      </c>
      <c r="B64" s="27" t="s">
        <v>116</v>
      </c>
      <c r="C64" s="21" t="str">
        <f>HYPERLINK("#commercial!A"&amp;MATCH(A64&amp;B64,Commercial!$J:$J,0),B64)</f>
        <v>INTERACT AT Accessories and Spare Parts</v>
      </c>
      <c r="D64" s="10"/>
      <c r="E64" s="11"/>
      <c r="F64" s="9"/>
      <c r="G64" s="9"/>
      <c r="H64" s="9"/>
      <c r="I64" s="9"/>
      <c r="J64" s="9"/>
    </row>
    <row r="65" spans="1:10" ht="13.8" x14ac:dyDescent="0.3">
      <c r="A65" s="26" t="s">
        <v>506</v>
      </c>
      <c r="B65" s="27" t="s">
        <v>445</v>
      </c>
      <c r="C65" s="21" t="str">
        <f>HYPERLINK("#commercial!A"&amp;MATCH(A65&amp;B65,Commercial!$J:$J,0),B65)</f>
        <v>BYOD Media Collaboration</v>
      </c>
      <c r="D65" s="10"/>
      <c r="E65" s="11"/>
      <c r="F65" s="9"/>
      <c r="G65" s="9"/>
      <c r="H65" s="9"/>
      <c r="I65" s="9"/>
      <c r="J65" s="9"/>
    </row>
    <row r="66" spans="1:10" ht="13.8" x14ac:dyDescent="0.3">
      <c r="A66" s="26" t="s">
        <v>506</v>
      </c>
      <c r="B66" s="27" t="s">
        <v>507</v>
      </c>
      <c r="C66" s="21" t="str">
        <f>HYPERLINK("#commercial!A"&amp;MATCH(A66&amp;B66,Commercial!$J:$J,0),B66)</f>
        <v>COLLABORATE Live - Room Appliance</v>
      </c>
      <c r="D66" s="10"/>
      <c r="E66" s="11"/>
      <c r="F66" s="9"/>
      <c r="G66" s="9"/>
      <c r="H66" s="9"/>
      <c r="I66" s="9"/>
      <c r="J66" s="9"/>
    </row>
    <row r="67" spans="1:10" ht="13.8" x14ac:dyDescent="0.3">
      <c r="A67" s="26" t="s">
        <v>506</v>
      </c>
      <c r="B67" s="27" t="s">
        <v>385</v>
      </c>
      <c r="C67" s="21" t="str">
        <f>HYPERLINK("#commercial!A"&amp;MATCH(A67&amp;B67,Commercial!$J:$J,0),B67)</f>
        <v>COLLABORATE Appliance only</v>
      </c>
      <c r="D67" s="10"/>
      <c r="E67" s="11"/>
      <c r="F67" s="9"/>
      <c r="G67" s="9"/>
      <c r="H67" s="9"/>
      <c r="I67" s="9"/>
      <c r="J67" s="9"/>
    </row>
    <row r="68" spans="1:10" ht="13.8" x14ac:dyDescent="0.3">
      <c r="A68" s="26" t="s">
        <v>506</v>
      </c>
      <c r="B68" s="27" t="s">
        <v>243</v>
      </c>
      <c r="C68" s="21" t="str">
        <f>HYPERLINK("#commercial!A"&amp;MATCH(A68&amp;B68,Commercial!$J:$J,0),B68)</f>
        <v>COLLABORATE - Optional Licenses</v>
      </c>
      <c r="D68" s="10"/>
      <c r="E68" s="11"/>
      <c r="F68" s="9"/>
      <c r="G68" s="9"/>
      <c r="H68" s="9"/>
      <c r="I68" s="9"/>
      <c r="J68" s="9"/>
    </row>
    <row r="69" spans="1:10" ht="13.8" x14ac:dyDescent="0.3">
      <c r="A69" s="26" t="s">
        <v>506</v>
      </c>
      <c r="B69" s="27" t="s">
        <v>239</v>
      </c>
      <c r="C69" s="21" t="str">
        <f>HYPERLINK("#commercial!A"&amp;MATCH(A69&amp;B69,Commercial!$J:$J,0),B69)</f>
        <v>COLLABORATE - Optional Accessories</v>
      </c>
      <c r="D69" s="10"/>
      <c r="E69" s="11"/>
      <c r="F69" s="9"/>
      <c r="G69" s="9"/>
      <c r="H69" s="9"/>
      <c r="I69" s="9"/>
      <c r="J69" s="9"/>
    </row>
    <row r="70" spans="1:10" ht="13.8" x14ac:dyDescent="0.3">
      <c r="A70" s="26" t="s">
        <v>512</v>
      </c>
      <c r="B70" s="27" t="s">
        <v>513</v>
      </c>
      <c r="C70" s="21" t="str">
        <f>HYPERLINK("#commercial!A"&amp;MATCH(A70&amp;B70,Commercial!$J:$J,0),B70)</f>
        <v>COLLABORATE SPACE Basic</v>
      </c>
      <c r="D70" s="10"/>
      <c r="E70" s="11"/>
      <c r="F70" s="9"/>
      <c r="G70" s="9"/>
      <c r="H70" s="9"/>
      <c r="I70" s="9"/>
      <c r="J70" s="9"/>
    </row>
    <row r="71" spans="1:10" ht="13.8" x14ac:dyDescent="0.3">
      <c r="A71" s="26" t="s">
        <v>512</v>
      </c>
      <c r="B71" s="27" t="s">
        <v>514</v>
      </c>
      <c r="C71" s="21" t="str">
        <f>HYPERLINK("#commercial!A"&amp;MATCH(A71&amp;B71,Commercial!$J:$J,0),B71)</f>
        <v>COLLABORATE SPACE Pro</v>
      </c>
      <c r="D71" s="10"/>
      <c r="E71" s="11"/>
      <c r="F71" s="9"/>
      <c r="G71" s="9"/>
      <c r="H71" s="9"/>
      <c r="I71" s="9"/>
      <c r="J71" s="9"/>
    </row>
    <row r="72" spans="1:10" ht="13.8" x14ac:dyDescent="0.3">
      <c r="A72" s="26" t="s">
        <v>512</v>
      </c>
      <c r="B72" s="27" t="s">
        <v>399</v>
      </c>
      <c r="C72" s="21" t="str">
        <f>HYPERLINK("#commercial!A"&amp;MATCH(A72&amp;B72,Commercial!$J:$J,0),B72)</f>
        <v>Expansion Licenses for COLLABORATE SPACE Pro</v>
      </c>
      <c r="D72" s="10"/>
      <c r="E72" s="11"/>
      <c r="F72" s="9"/>
      <c r="G72" s="9"/>
      <c r="H72" s="9"/>
      <c r="I72" s="9"/>
      <c r="J72" s="9"/>
    </row>
    <row r="73" spans="1:10" ht="13.8" x14ac:dyDescent="0.3">
      <c r="A73" s="26" t="s">
        <v>512</v>
      </c>
      <c r="B73" s="27" t="s">
        <v>449</v>
      </c>
      <c r="C73" s="21" t="str">
        <f>HYPERLINK("#commercial!A"&amp;MATCH(A73&amp;B73,Commercial!$J:$J,0),B73)</f>
        <v>COLLABORATE SPACE Gateway License</v>
      </c>
      <c r="D73" s="10"/>
      <c r="E73" s="11"/>
      <c r="F73" s="9"/>
      <c r="G73" s="9"/>
      <c r="H73" s="9"/>
      <c r="I73" s="9"/>
      <c r="J73" s="9"/>
    </row>
    <row r="74" spans="1:10" ht="13.8" x14ac:dyDescent="0.3">
      <c r="A74" s="26" t="s">
        <v>512</v>
      </c>
      <c r="B74" s="27" t="s">
        <v>525</v>
      </c>
      <c r="C74" s="21" t="str">
        <f>HYPERLINK("#commercial!A"&amp;MATCH(A74&amp;B74,Commercial!$J:$J,0),B74)</f>
        <v>COLLABORATE SPACE Enterprise</v>
      </c>
      <c r="D74" s="10"/>
      <c r="E74" s="11"/>
      <c r="F74" s="9"/>
      <c r="G74" s="9"/>
      <c r="H74" s="9"/>
      <c r="I74" s="9"/>
      <c r="J74" s="9"/>
    </row>
    <row r="75" spans="1:10" ht="13.8" x14ac:dyDescent="0.3">
      <c r="A75" s="26" t="s">
        <v>512</v>
      </c>
      <c r="B75" s="27" t="s">
        <v>430</v>
      </c>
      <c r="C75" s="21" t="str">
        <f>HYPERLINK("#commercial!A"&amp;MATCH(A75&amp;B75,Commercial!$J:$J,0),B75)</f>
        <v>Expansion Licenses for COLLABORATE SPACE Enterprise</v>
      </c>
      <c r="D75" s="10"/>
      <c r="E75" s="11"/>
      <c r="F75" s="9"/>
      <c r="G75" s="9"/>
      <c r="H75" s="9"/>
      <c r="I75" s="9"/>
      <c r="J75" s="9"/>
    </row>
    <row r="76" spans="1:10" ht="13.8" x14ac:dyDescent="0.3">
      <c r="A76" s="26" t="s">
        <v>531</v>
      </c>
      <c r="B76" s="27" t="s">
        <v>338</v>
      </c>
      <c r="C76" s="21" t="str">
        <f>HYPERLINK("#commercial!A"&amp;MATCH(A76&amp;B76,Commercial!$J:$J,0),B76)</f>
        <v>VIEW Lite</v>
      </c>
      <c r="D76" s="10"/>
      <c r="E76" s="11"/>
      <c r="F76" s="9"/>
      <c r="G76" s="9"/>
      <c r="H76" s="9"/>
      <c r="I76" s="9"/>
      <c r="J76" s="9"/>
    </row>
    <row r="77" spans="1:10" ht="13.8" x14ac:dyDescent="0.3">
      <c r="A77" s="26" t="s">
        <v>531</v>
      </c>
      <c r="B77" s="27" t="s">
        <v>451</v>
      </c>
      <c r="C77" s="21" t="str">
        <f>HYPERLINK("#commercial!A"&amp;MATCH(A77&amp;B77,Commercial!$J:$J,0),B77)</f>
        <v>VIEW Pro Encoders and Decoders</v>
      </c>
      <c r="D77" s="10"/>
      <c r="E77" s="11"/>
      <c r="F77" s="9"/>
      <c r="G77" s="9"/>
      <c r="H77" s="9"/>
      <c r="I77" s="9"/>
      <c r="J77" s="9"/>
    </row>
    <row r="78" spans="1:10" ht="13.8" x14ac:dyDescent="0.3">
      <c r="A78" s="26" t="s">
        <v>531</v>
      </c>
      <c r="B78" s="27" t="s">
        <v>89</v>
      </c>
      <c r="C78" s="21" t="str">
        <f>HYPERLINK("#commercial!A"&amp;MATCH(A78&amp;B78,Commercial!$J:$J,0),B78)</f>
        <v>VIEW Pro Accessories</v>
      </c>
      <c r="D78" s="10"/>
      <c r="E78" s="11"/>
      <c r="F78" s="9"/>
      <c r="G78" s="9"/>
      <c r="H78" s="9"/>
      <c r="I78" s="9"/>
      <c r="J78" s="9"/>
    </row>
    <row r="79" spans="1:10" ht="13.8" x14ac:dyDescent="0.3">
      <c r="A79" s="6"/>
      <c r="B79" s="7"/>
      <c r="C79" s="9"/>
      <c r="D79" s="10"/>
      <c r="E79" s="11"/>
      <c r="F79" s="9"/>
      <c r="G79" s="9"/>
      <c r="H79" s="9"/>
      <c r="I79" s="9"/>
      <c r="J79" s="9"/>
    </row>
    <row r="80" spans="1:10" ht="13.8" x14ac:dyDescent="0.3">
      <c r="A80" s="6"/>
      <c r="B80" s="7"/>
      <c r="C80" s="9"/>
      <c r="D80" s="10"/>
      <c r="E80" s="10"/>
      <c r="F80" s="11"/>
      <c r="G80" s="9"/>
      <c r="H80" s="9"/>
      <c r="I80" s="9"/>
      <c r="J80" s="9"/>
    </row>
    <row r="81" spans="3:10" ht="13.8" x14ac:dyDescent="0.3">
      <c r="C81" s="9"/>
      <c r="D81" s="10"/>
      <c r="E81" s="10"/>
      <c r="F81" s="11"/>
      <c r="G81" s="9"/>
      <c r="H81" s="9"/>
      <c r="I81" s="9"/>
      <c r="J81" s="9"/>
    </row>
    <row r="82" spans="3:10" ht="13.8" x14ac:dyDescent="0.3">
      <c r="C82" s="9"/>
      <c r="D82" s="10"/>
      <c r="E82" s="10"/>
      <c r="F82" s="11"/>
      <c r="G82" s="9"/>
      <c r="H82" s="9"/>
      <c r="I82" s="9"/>
      <c r="J82" s="9"/>
    </row>
    <row r="83" spans="3:10" ht="13.8" x14ac:dyDescent="0.3">
      <c r="C83" s="9"/>
      <c r="D83" s="10"/>
      <c r="E83" s="10"/>
      <c r="F83" s="11"/>
      <c r="G83" s="9"/>
      <c r="H83" s="9"/>
      <c r="I83" s="9"/>
      <c r="J83" s="9"/>
    </row>
    <row r="84" spans="3:10" ht="13.8" x14ac:dyDescent="0.3">
      <c r="C84" s="9"/>
      <c r="D84" s="10"/>
      <c r="E84" s="10"/>
      <c r="F84" s="11"/>
      <c r="G84" s="9"/>
      <c r="H84" s="9"/>
      <c r="I84" s="9"/>
      <c r="J84" s="9"/>
    </row>
    <row r="85" spans="3:10" ht="13.8" x14ac:dyDescent="0.3">
      <c r="C85" s="9"/>
      <c r="D85" s="10"/>
      <c r="E85" s="10"/>
      <c r="F85" s="11"/>
      <c r="G85" s="9"/>
      <c r="H85" s="9"/>
      <c r="I85" s="9"/>
      <c r="J85" s="9"/>
    </row>
    <row r="86" spans="3:10" ht="13.8" x14ac:dyDescent="0.3">
      <c r="C86" s="9"/>
      <c r="D86" s="10"/>
      <c r="E86" s="10"/>
      <c r="F86" s="11"/>
      <c r="G86" s="9"/>
      <c r="H86" s="9"/>
      <c r="I86" s="9"/>
      <c r="J86" s="9"/>
    </row>
    <row r="87" spans="3:10" ht="13.8" x14ac:dyDescent="0.3">
      <c r="C87" s="9"/>
      <c r="D87" s="10"/>
      <c r="E87" s="10"/>
      <c r="F87" s="11"/>
      <c r="G87" s="9"/>
      <c r="H87" s="9"/>
      <c r="I87" s="9"/>
      <c r="J87" s="9"/>
    </row>
    <row r="88" spans="3:10" ht="13.8" x14ac:dyDescent="0.3">
      <c r="C88" s="9"/>
      <c r="D88" s="10"/>
      <c r="E88" s="10"/>
      <c r="F88" s="11"/>
      <c r="G88" s="9"/>
      <c r="H88" s="9"/>
      <c r="I88" s="9"/>
      <c r="J88" s="9"/>
    </row>
    <row r="89" spans="3:10" ht="13.8" x14ac:dyDescent="0.3">
      <c r="C89" s="9"/>
      <c r="D89" s="10"/>
      <c r="E89" s="10"/>
      <c r="F89" s="11"/>
      <c r="G89" s="9"/>
      <c r="H89" s="9"/>
      <c r="I89" s="9"/>
      <c r="J89" s="9"/>
    </row>
    <row r="90" spans="3:10" ht="13.8" x14ac:dyDescent="0.3">
      <c r="C90" s="9"/>
      <c r="D90" s="10"/>
      <c r="E90" s="10"/>
      <c r="F90" s="11"/>
      <c r="G90" s="9"/>
      <c r="H90" s="9"/>
      <c r="I90" s="9"/>
      <c r="J90" s="9"/>
    </row>
    <row r="91" spans="3:10" ht="13.8" x14ac:dyDescent="0.3">
      <c r="C91" s="9"/>
      <c r="D91" s="10"/>
      <c r="E91" s="10"/>
      <c r="F91" s="11"/>
      <c r="G91" s="9"/>
      <c r="H91" s="9"/>
      <c r="I91" s="9"/>
      <c r="J91" s="9"/>
    </row>
    <row r="92" spans="3:10" ht="13.8" x14ac:dyDescent="0.3">
      <c r="C92" s="9"/>
      <c r="D92" s="10"/>
      <c r="E92" s="10"/>
      <c r="F92" s="11"/>
      <c r="G92" s="9"/>
      <c r="H92" s="9"/>
      <c r="I92" s="9"/>
      <c r="J92" s="9"/>
    </row>
    <row r="93" spans="3:10" ht="13.8" x14ac:dyDescent="0.3">
      <c r="C93" s="9"/>
      <c r="D93" s="10"/>
      <c r="E93" s="10"/>
      <c r="F93" s="11"/>
      <c r="G93" s="9"/>
      <c r="H93" s="9"/>
      <c r="I93" s="9"/>
      <c r="J93" s="9"/>
    </row>
    <row r="94" spans="3:10" ht="13.8" x14ac:dyDescent="0.3">
      <c r="C94" s="9"/>
      <c r="D94" s="10"/>
      <c r="E94" s="10"/>
      <c r="F94" s="11"/>
      <c r="G94" s="9"/>
      <c r="H94" s="9"/>
      <c r="I94" s="9"/>
      <c r="J94" s="9"/>
    </row>
    <row r="95" spans="3:10" ht="13.8" x14ac:dyDescent="0.3">
      <c r="C95" s="9"/>
      <c r="D95" s="10"/>
      <c r="E95" s="10"/>
      <c r="F95" s="11"/>
      <c r="G95" s="9"/>
      <c r="H95" s="9"/>
      <c r="I95" s="9"/>
      <c r="J95" s="9"/>
    </row>
    <row r="96" spans="3:10" ht="13.8" x14ac:dyDescent="0.3">
      <c r="C96" s="9"/>
      <c r="D96" s="10"/>
      <c r="E96" s="10"/>
      <c r="F96" s="11"/>
      <c r="G96" s="9"/>
      <c r="H96" s="9"/>
      <c r="I96" s="9"/>
      <c r="J96" s="9"/>
    </row>
    <row r="97" spans="3:10" ht="13.8" x14ac:dyDescent="0.3">
      <c r="C97" s="9"/>
      <c r="D97" s="10"/>
      <c r="E97" s="10"/>
      <c r="F97" s="11"/>
      <c r="G97" s="9"/>
      <c r="H97" s="9"/>
      <c r="I97" s="9"/>
      <c r="J97" s="9"/>
    </row>
    <row r="98" spans="3:10" ht="13.8" x14ac:dyDescent="0.3">
      <c r="C98" s="9"/>
      <c r="D98" s="10"/>
      <c r="E98" s="10"/>
      <c r="F98" s="11"/>
      <c r="G98" s="9"/>
      <c r="H98" s="9"/>
      <c r="I98" s="9"/>
      <c r="J98" s="9"/>
    </row>
    <row r="99" spans="3:10" ht="13.8" x14ac:dyDescent="0.3">
      <c r="C99" s="9"/>
      <c r="D99" s="10"/>
      <c r="E99" s="10"/>
      <c r="F99" s="11"/>
      <c r="G99" s="9"/>
      <c r="H99" s="9"/>
      <c r="I99" s="9"/>
      <c r="J99" s="9"/>
    </row>
    <row r="100" spans="3:10" ht="13.8" x14ac:dyDescent="0.3">
      <c r="C100" s="9"/>
      <c r="D100" s="10"/>
      <c r="E100" s="10"/>
      <c r="F100" s="11"/>
      <c r="G100" s="9"/>
      <c r="H100" s="9"/>
      <c r="I100" s="9"/>
      <c r="J100" s="9"/>
    </row>
    <row r="101" spans="3:10" ht="13.8" x14ac:dyDescent="0.3">
      <c r="C101" s="9"/>
      <c r="D101" s="10"/>
      <c r="E101" s="10"/>
      <c r="F101" s="11"/>
      <c r="G101" s="9"/>
      <c r="H101" s="9"/>
      <c r="I101" s="9"/>
      <c r="J101" s="9"/>
    </row>
    <row r="102" spans="3:10" ht="13.8" x14ac:dyDescent="0.3">
      <c r="C102" s="9"/>
      <c r="D102" s="10"/>
      <c r="E102" s="10"/>
      <c r="F102" s="11"/>
      <c r="G102" s="9"/>
      <c r="H102" s="9"/>
      <c r="I102" s="9"/>
      <c r="J102" s="9"/>
    </row>
    <row r="103" spans="3:10" ht="13.8" x14ac:dyDescent="0.3">
      <c r="C103" s="9"/>
      <c r="D103" s="10"/>
      <c r="E103" s="10"/>
      <c r="F103" s="11"/>
      <c r="G103" s="9"/>
      <c r="H103" s="9"/>
      <c r="I103" s="9"/>
      <c r="J103" s="9"/>
    </row>
    <row r="104" spans="3:10" ht="13.8" x14ac:dyDescent="0.3">
      <c r="C104" s="9"/>
      <c r="D104" s="10"/>
      <c r="E104" s="10"/>
      <c r="F104" s="11"/>
      <c r="G104" s="9"/>
      <c r="H104" s="9"/>
      <c r="I104" s="9"/>
      <c r="J104" s="9"/>
    </row>
    <row r="105" spans="3:10" ht="13.8" x14ac:dyDescent="0.3">
      <c r="C105" s="9"/>
      <c r="D105" s="10"/>
      <c r="E105" s="10"/>
      <c r="F105" s="11"/>
      <c r="G105" s="9"/>
      <c r="H105" s="9"/>
      <c r="I105" s="9"/>
      <c r="J105" s="9"/>
    </row>
    <row r="106" spans="3:10" ht="13.8" x14ac:dyDescent="0.3">
      <c r="C106" s="9"/>
      <c r="D106" s="10"/>
      <c r="E106" s="10"/>
      <c r="F106" s="11"/>
      <c r="G106" s="9"/>
      <c r="H106" s="9"/>
      <c r="I106" s="9"/>
      <c r="J106" s="9"/>
    </row>
    <row r="107" spans="3:10" ht="13.8" x14ac:dyDescent="0.3">
      <c r="C107" s="9"/>
      <c r="D107" s="10"/>
      <c r="E107" s="10"/>
      <c r="F107" s="11"/>
      <c r="G107" s="9"/>
      <c r="H107" s="9"/>
      <c r="I107" s="9"/>
      <c r="J107" s="9"/>
    </row>
    <row r="108" spans="3:10" ht="13.8" x14ac:dyDescent="0.3">
      <c r="C108" s="9"/>
      <c r="D108" s="10"/>
      <c r="E108" s="10"/>
      <c r="F108" s="11"/>
      <c r="G108" s="9"/>
      <c r="H108" s="9"/>
      <c r="I108" s="9"/>
      <c r="J108" s="9"/>
    </row>
    <row r="109" spans="3:10" ht="13.8" x14ac:dyDescent="0.3">
      <c r="C109" s="9"/>
      <c r="D109" s="10"/>
      <c r="E109" s="10"/>
      <c r="F109" s="11"/>
      <c r="G109" s="9"/>
      <c r="H109" s="9"/>
      <c r="I109" s="9"/>
      <c r="J109" s="9"/>
    </row>
    <row r="110" spans="3:10" ht="13.8" x14ac:dyDescent="0.3">
      <c r="C110" s="9"/>
      <c r="D110" s="10"/>
      <c r="E110" s="10"/>
      <c r="F110" s="11"/>
      <c r="G110" s="9"/>
      <c r="H110" s="9"/>
      <c r="I110" s="9"/>
      <c r="J110" s="9"/>
    </row>
    <row r="111" spans="3:10" ht="13.8" x14ac:dyDescent="0.3">
      <c r="C111" s="9"/>
      <c r="D111" s="10"/>
      <c r="E111" s="10"/>
      <c r="F111" s="11"/>
      <c r="G111" s="9"/>
      <c r="H111" s="9"/>
      <c r="I111" s="9"/>
      <c r="J111" s="9"/>
    </row>
    <row r="112" spans="3:10" ht="13.8" x14ac:dyDescent="0.3">
      <c r="C112" s="9"/>
      <c r="D112" s="10"/>
      <c r="E112" s="10"/>
      <c r="F112" s="11"/>
      <c r="G112" s="9"/>
      <c r="H112" s="9"/>
      <c r="I112" s="9"/>
      <c r="J112" s="9"/>
    </row>
    <row r="113" spans="3:10" ht="13.8" x14ac:dyDescent="0.3">
      <c r="C113" s="9"/>
      <c r="D113" s="10"/>
      <c r="E113" s="10"/>
      <c r="F113" s="11"/>
      <c r="G113" s="9"/>
      <c r="H113" s="9"/>
      <c r="I113" s="9"/>
      <c r="J113" s="9"/>
    </row>
    <row r="114" spans="3:10" ht="13.8" x14ac:dyDescent="0.3">
      <c r="C114" s="9"/>
      <c r="D114" s="10"/>
      <c r="E114" s="10"/>
      <c r="F114" s="11"/>
      <c r="G114" s="9"/>
      <c r="H114" s="9"/>
      <c r="I114" s="9"/>
      <c r="J114" s="9"/>
    </row>
    <row r="115" spans="3:10" ht="13.8" x14ac:dyDescent="0.3">
      <c r="C115" s="9"/>
      <c r="D115" s="10"/>
      <c r="E115" s="10"/>
      <c r="F115" s="11"/>
      <c r="G115" s="9"/>
      <c r="H115" s="9"/>
      <c r="I115" s="9"/>
      <c r="J115" s="9"/>
    </row>
    <row r="116" spans="3:10" ht="13.8" x14ac:dyDescent="0.3">
      <c r="C116" s="9"/>
      <c r="D116" s="10"/>
      <c r="E116" s="10"/>
      <c r="F116" s="11"/>
      <c r="G116" s="9"/>
      <c r="H116" s="9"/>
      <c r="I116" s="9"/>
      <c r="J116" s="9"/>
    </row>
    <row r="117" spans="3:10" ht="13.8" x14ac:dyDescent="0.3">
      <c r="C117" s="9"/>
      <c r="D117" s="10"/>
      <c r="E117" s="10"/>
      <c r="F117" s="11"/>
      <c r="G117" s="9"/>
      <c r="H117" s="9"/>
      <c r="I117" s="9"/>
      <c r="J117" s="9"/>
    </row>
    <row r="118" spans="3:10" ht="13.8" x14ac:dyDescent="0.3">
      <c r="C118" s="9"/>
      <c r="D118" s="10"/>
      <c r="E118" s="10"/>
      <c r="F118" s="11"/>
      <c r="G118" s="9"/>
      <c r="H118" s="9"/>
      <c r="I118" s="9"/>
      <c r="J118" s="9"/>
    </row>
    <row r="119" spans="3:10" ht="13.8" x14ac:dyDescent="0.3">
      <c r="C119" s="9"/>
      <c r="D119" s="10"/>
      <c r="E119" s="10"/>
      <c r="F119" s="11"/>
      <c r="G119" s="9"/>
      <c r="H119" s="9"/>
      <c r="I119" s="9"/>
      <c r="J119" s="9"/>
    </row>
    <row r="120" spans="3:10" ht="13.8" x14ac:dyDescent="0.3">
      <c r="C120" s="9"/>
      <c r="D120" s="10"/>
      <c r="E120" s="10"/>
      <c r="F120" s="11"/>
      <c r="G120" s="9"/>
      <c r="H120" s="9"/>
      <c r="I120" s="9"/>
      <c r="J120" s="9"/>
    </row>
    <row r="121" spans="3:10" ht="13.8" x14ac:dyDescent="0.3">
      <c r="C121" s="9"/>
      <c r="D121" s="10"/>
      <c r="E121" s="10"/>
      <c r="F121" s="11"/>
      <c r="G121" s="9"/>
      <c r="H121" s="9"/>
      <c r="I121" s="9"/>
      <c r="J121" s="9"/>
    </row>
    <row r="122" spans="3:10" ht="13.8" x14ac:dyDescent="0.3">
      <c r="C122" s="9"/>
      <c r="D122" s="10"/>
      <c r="E122" s="10"/>
      <c r="F122" s="11"/>
      <c r="G122" s="9"/>
      <c r="H122" s="9"/>
      <c r="I122" s="9"/>
      <c r="J122" s="9"/>
    </row>
    <row r="123" spans="3:10" ht="13.8" x14ac:dyDescent="0.3">
      <c r="C123" s="9"/>
      <c r="D123" s="10"/>
      <c r="E123" s="10"/>
      <c r="F123" s="11"/>
      <c r="G123" s="9"/>
      <c r="H123" s="9"/>
      <c r="I123" s="9"/>
      <c r="J123" s="9"/>
    </row>
    <row r="124" spans="3:10" ht="13.8" x14ac:dyDescent="0.3">
      <c r="C124" s="9"/>
      <c r="D124" s="10"/>
      <c r="E124" s="10"/>
      <c r="F124" s="11"/>
      <c r="G124" s="9"/>
      <c r="H124" s="9"/>
      <c r="I124" s="9"/>
      <c r="J124" s="9"/>
    </row>
    <row r="125" spans="3:10" ht="13.8" x14ac:dyDescent="0.3">
      <c r="C125" s="9"/>
      <c r="D125" s="10"/>
      <c r="E125" s="10"/>
      <c r="F125" s="11"/>
      <c r="G125" s="9"/>
      <c r="H125" s="9"/>
      <c r="I125" s="9"/>
      <c r="J125" s="9"/>
    </row>
    <row r="126" spans="3:10" ht="13.8" x14ac:dyDescent="0.3">
      <c r="C126" s="9"/>
      <c r="D126" s="10"/>
      <c r="E126" s="10"/>
      <c r="F126" s="11"/>
      <c r="G126" s="9"/>
      <c r="H126" s="9"/>
      <c r="I126" s="9"/>
      <c r="J126" s="9"/>
    </row>
    <row r="127" spans="3:10" ht="13.8" x14ac:dyDescent="0.3">
      <c r="C127" s="9"/>
      <c r="D127" s="10"/>
      <c r="E127" s="10"/>
      <c r="F127" s="11"/>
      <c r="G127" s="9"/>
      <c r="H127" s="9"/>
      <c r="I127" s="9"/>
      <c r="J127" s="9"/>
    </row>
    <row r="128" spans="3:10" ht="13.8" x14ac:dyDescent="0.3">
      <c r="C128" s="9"/>
      <c r="D128" s="10"/>
      <c r="E128" s="10"/>
      <c r="F128" s="11"/>
      <c r="G128" s="9"/>
      <c r="H128" s="9"/>
      <c r="I128" s="9"/>
      <c r="J128" s="9"/>
    </row>
    <row r="129" spans="3:10" ht="13.8" x14ac:dyDescent="0.3">
      <c r="C129" s="9"/>
      <c r="D129" s="10"/>
      <c r="E129" s="10"/>
      <c r="F129" s="11"/>
      <c r="G129" s="9"/>
      <c r="H129" s="9"/>
      <c r="I129" s="9"/>
      <c r="J129" s="9"/>
    </row>
    <row r="130" spans="3:10" ht="13.8" x14ac:dyDescent="0.3">
      <c r="C130" s="9"/>
      <c r="D130" s="10"/>
      <c r="E130" s="10"/>
      <c r="F130" s="11"/>
      <c r="G130" s="9"/>
      <c r="H130" s="9"/>
      <c r="I130" s="9"/>
      <c r="J130" s="9"/>
    </row>
    <row r="131" spans="3:10" ht="13.8" x14ac:dyDescent="0.3">
      <c r="C131" s="9"/>
      <c r="D131" s="10"/>
      <c r="E131" s="10"/>
      <c r="F131" s="11"/>
      <c r="G131" s="9"/>
      <c r="H131" s="9"/>
      <c r="I131" s="9"/>
      <c r="J131" s="9"/>
    </row>
    <row r="132" spans="3:10" ht="13.8" x14ac:dyDescent="0.3">
      <c r="C132" s="9"/>
      <c r="D132" s="10"/>
      <c r="E132" s="10"/>
      <c r="F132" s="11"/>
      <c r="G132" s="9"/>
      <c r="H132" s="9"/>
      <c r="I132" s="9"/>
      <c r="J132" s="9"/>
    </row>
    <row r="133" spans="3:10" ht="13.8" x14ac:dyDescent="0.3">
      <c r="C133" s="9"/>
      <c r="D133" s="10"/>
      <c r="E133" s="10"/>
      <c r="F133" s="11"/>
      <c r="G133" s="9"/>
      <c r="H133" s="9"/>
      <c r="I133" s="9"/>
      <c r="J133" s="9"/>
    </row>
    <row r="134" spans="3:10" ht="13.8" x14ac:dyDescent="0.3">
      <c r="C134" s="9"/>
      <c r="D134" s="10"/>
      <c r="E134" s="10"/>
      <c r="F134" s="11"/>
      <c r="G134" s="9"/>
      <c r="H134" s="9"/>
      <c r="I134" s="9"/>
      <c r="J134" s="9"/>
    </row>
    <row r="135" spans="3:10" ht="13.8" x14ac:dyDescent="0.3">
      <c r="C135" s="9"/>
      <c r="D135" s="10"/>
      <c r="E135" s="10"/>
      <c r="F135" s="11"/>
      <c r="G135" s="9"/>
      <c r="H135" s="9"/>
      <c r="I135" s="9"/>
      <c r="J135" s="9"/>
    </row>
    <row r="136" spans="3:10" ht="13.8" x14ac:dyDescent="0.3">
      <c r="C136" s="9"/>
      <c r="D136" s="10"/>
      <c r="E136" s="10"/>
      <c r="F136" s="11"/>
      <c r="G136" s="9"/>
      <c r="H136" s="9"/>
      <c r="I136" s="9"/>
      <c r="J136" s="9"/>
    </row>
    <row r="137" spans="3:10" ht="13.8" x14ac:dyDescent="0.3">
      <c r="C137" s="9"/>
      <c r="D137" s="10"/>
      <c r="E137" s="10"/>
      <c r="F137" s="11"/>
      <c r="G137" s="9"/>
      <c r="H137" s="9"/>
      <c r="I137" s="9"/>
      <c r="J137" s="9"/>
    </row>
    <row r="138" spans="3:10" ht="13.8" x14ac:dyDescent="0.3">
      <c r="C138" s="9"/>
      <c r="D138" s="10"/>
      <c r="E138" s="10"/>
      <c r="F138" s="11"/>
      <c r="G138" s="9"/>
      <c r="H138" s="9"/>
      <c r="I138" s="9"/>
      <c r="J138" s="9"/>
    </row>
    <row r="139" spans="3:10" ht="13.8" x14ac:dyDescent="0.3">
      <c r="C139" s="9"/>
      <c r="D139" s="10"/>
      <c r="E139" s="10"/>
      <c r="F139" s="11"/>
      <c r="G139" s="9"/>
      <c r="H139" s="9"/>
      <c r="I139" s="9"/>
      <c r="J139" s="9"/>
    </row>
    <row r="140" spans="3:10" ht="13.8" x14ac:dyDescent="0.3">
      <c r="C140" s="9"/>
      <c r="D140" s="10"/>
      <c r="E140" s="10"/>
      <c r="F140" s="11"/>
      <c r="G140" s="9"/>
      <c r="H140" s="9"/>
      <c r="I140" s="9"/>
      <c r="J140" s="9"/>
    </row>
    <row r="141" spans="3:10" ht="13.8" x14ac:dyDescent="0.3">
      <c r="C141" s="9"/>
      <c r="D141" s="10"/>
      <c r="E141" s="10"/>
      <c r="F141" s="11"/>
      <c r="G141" s="9"/>
      <c r="H141" s="9"/>
      <c r="I141" s="9"/>
      <c r="J141" s="9"/>
    </row>
    <row r="142" spans="3:10" ht="13.8" x14ac:dyDescent="0.3">
      <c r="C142" s="9"/>
      <c r="D142" s="10"/>
      <c r="E142" s="10"/>
      <c r="F142" s="11"/>
      <c r="G142" s="9"/>
      <c r="H142" s="9"/>
      <c r="I142" s="9"/>
      <c r="J142" s="9"/>
    </row>
    <row r="143" spans="3:10" ht="13.8" x14ac:dyDescent="0.3">
      <c r="C143" s="9"/>
      <c r="D143" s="10"/>
      <c r="E143" s="10"/>
      <c r="F143" s="11"/>
      <c r="G143" s="9"/>
      <c r="H143" s="9"/>
      <c r="I143" s="9"/>
      <c r="J143" s="9"/>
    </row>
    <row r="144" spans="3:10" ht="13.8" x14ac:dyDescent="0.3">
      <c r="C144" s="9"/>
      <c r="D144" s="10"/>
      <c r="E144" s="10"/>
      <c r="F144" s="11"/>
      <c r="G144" s="9"/>
      <c r="H144" s="9"/>
      <c r="I144" s="9"/>
      <c r="J144" s="9"/>
    </row>
    <row r="145" spans="3:10" ht="13.8" x14ac:dyDescent="0.3">
      <c r="C145" s="9"/>
      <c r="D145" s="10"/>
      <c r="E145" s="10"/>
      <c r="F145" s="11"/>
      <c r="G145" s="9"/>
      <c r="H145" s="9"/>
      <c r="I145" s="9"/>
      <c r="J145" s="9"/>
    </row>
    <row r="146" spans="3:10" ht="13.8" x14ac:dyDescent="0.3">
      <c r="C146" s="9"/>
      <c r="D146" s="10"/>
      <c r="E146" s="10"/>
      <c r="F146" s="11"/>
      <c r="G146" s="9"/>
      <c r="H146" s="9"/>
      <c r="I146" s="9"/>
      <c r="J146" s="9"/>
    </row>
    <row r="147" spans="3:10" ht="13.8" x14ac:dyDescent="0.3">
      <c r="C147" s="9"/>
      <c r="D147" s="10"/>
      <c r="E147" s="10"/>
      <c r="F147" s="11"/>
      <c r="G147" s="9"/>
      <c r="H147" s="9"/>
      <c r="I147" s="9"/>
      <c r="J147" s="9"/>
    </row>
    <row r="148" spans="3:10" ht="13.8" x14ac:dyDescent="0.3">
      <c r="C148" s="9"/>
      <c r="D148" s="10"/>
      <c r="E148" s="10"/>
      <c r="F148" s="11"/>
      <c r="G148" s="9"/>
      <c r="H148" s="9"/>
      <c r="I148" s="9"/>
      <c r="J148" s="9"/>
    </row>
    <row r="149" spans="3:10" ht="13.8" x14ac:dyDescent="0.3">
      <c r="C149" s="9"/>
      <c r="D149" s="10"/>
      <c r="E149" s="10"/>
      <c r="F149" s="11"/>
      <c r="G149" s="9"/>
      <c r="H149" s="9"/>
      <c r="I149" s="9"/>
      <c r="J149" s="9"/>
    </row>
    <row r="150" spans="3:10" ht="13.8" x14ac:dyDescent="0.3">
      <c r="C150" s="9"/>
      <c r="D150" s="10"/>
      <c r="E150" s="10"/>
      <c r="F150" s="11"/>
      <c r="G150" s="9"/>
      <c r="H150" s="9"/>
      <c r="I150" s="9"/>
      <c r="J150" s="9"/>
    </row>
    <row r="151" spans="3:10" ht="13.8" x14ac:dyDescent="0.3">
      <c r="C151" s="9"/>
      <c r="D151" s="10"/>
      <c r="E151" s="10"/>
      <c r="F151" s="11"/>
      <c r="G151" s="9"/>
      <c r="H151" s="9"/>
      <c r="I151" s="9"/>
      <c r="J151" s="9"/>
    </row>
    <row r="152" spans="3:10" ht="13.8" x14ac:dyDescent="0.3">
      <c r="C152" s="9"/>
      <c r="D152" s="10"/>
      <c r="E152" s="10"/>
      <c r="F152" s="11"/>
      <c r="G152" s="9"/>
      <c r="H152" s="9"/>
      <c r="I152" s="9"/>
      <c r="J152" s="9"/>
    </row>
    <row r="153" spans="3:10" ht="13.8" x14ac:dyDescent="0.3">
      <c r="C153" s="9"/>
      <c r="D153" s="10"/>
      <c r="E153" s="10"/>
      <c r="F153" s="11"/>
      <c r="G153" s="9"/>
      <c r="H153" s="9"/>
      <c r="I153" s="9"/>
      <c r="J153" s="9"/>
    </row>
    <row r="154" spans="3:10" ht="13.8" x14ac:dyDescent="0.3">
      <c r="C154" s="9"/>
      <c r="D154" s="10"/>
      <c r="E154" s="10"/>
      <c r="F154" s="11"/>
      <c r="G154" s="9"/>
      <c r="H154" s="9"/>
      <c r="I154" s="9"/>
      <c r="J154" s="9"/>
    </row>
    <row r="155" spans="3:10" ht="13.8" x14ac:dyDescent="0.3">
      <c r="C155" s="9"/>
      <c r="D155" s="10"/>
      <c r="E155" s="10"/>
      <c r="F155" s="11"/>
      <c r="G155" s="9"/>
      <c r="H155" s="9"/>
      <c r="I155" s="9"/>
      <c r="J155" s="9"/>
    </row>
    <row r="156" spans="3:10" ht="13.8" x14ac:dyDescent="0.3">
      <c r="C156" s="9"/>
      <c r="D156" s="10"/>
      <c r="E156" s="10"/>
      <c r="F156" s="11"/>
      <c r="G156" s="9"/>
      <c r="H156" s="9"/>
      <c r="I156" s="9"/>
      <c r="J156" s="9"/>
    </row>
    <row r="157" spans="3:10" ht="13.8" x14ac:dyDescent="0.3">
      <c r="C157" s="9"/>
      <c r="D157" s="10"/>
      <c r="E157" s="10"/>
      <c r="F157" s="11"/>
      <c r="G157" s="9"/>
      <c r="H157" s="9"/>
      <c r="I157" s="9"/>
      <c r="J157" s="9"/>
    </row>
    <row r="158" spans="3:10" ht="13.8" x14ac:dyDescent="0.3">
      <c r="C158" s="9"/>
      <c r="D158" s="10"/>
      <c r="E158" s="10"/>
      <c r="F158" s="11"/>
      <c r="G158" s="9"/>
      <c r="H158" s="9"/>
      <c r="I158" s="9"/>
      <c r="J158" s="9"/>
    </row>
    <row r="159" spans="3:10" ht="13.8" x14ac:dyDescent="0.3">
      <c r="C159" s="9"/>
      <c r="D159" s="10"/>
      <c r="E159" s="10"/>
      <c r="F159" s="11"/>
      <c r="G159" s="9"/>
      <c r="H159" s="9"/>
      <c r="I159" s="9"/>
      <c r="J159" s="9"/>
    </row>
    <row r="160" spans="3:10" ht="13.8" x14ac:dyDescent="0.3">
      <c r="C160" s="9"/>
      <c r="D160" s="10"/>
      <c r="E160" s="10"/>
      <c r="F160" s="11"/>
      <c r="G160" s="9"/>
      <c r="H160" s="9"/>
      <c r="I160" s="9"/>
      <c r="J160" s="9"/>
    </row>
    <row r="161" spans="3:10" ht="13.8" x14ac:dyDescent="0.3">
      <c r="C161" s="9"/>
      <c r="D161" s="10"/>
      <c r="E161" s="10"/>
      <c r="F161" s="11"/>
      <c r="G161" s="9"/>
      <c r="H161" s="9"/>
      <c r="I161" s="9"/>
      <c r="J161" s="9"/>
    </row>
    <row r="162" spans="3:10" ht="13.8" x14ac:dyDescent="0.3">
      <c r="C162" s="9"/>
      <c r="D162" s="10"/>
      <c r="E162" s="10"/>
      <c r="F162" s="11"/>
      <c r="G162" s="9"/>
      <c r="H162" s="9"/>
      <c r="I162" s="9"/>
      <c r="J162" s="9"/>
    </row>
    <row r="163" spans="3:10" ht="13.8" x14ac:dyDescent="0.3">
      <c r="C163" s="9"/>
      <c r="D163" s="10"/>
      <c r="E163" s="10"/>
      <c r="F163" s="11"/>
      <c r="G163" s="9"/>
      <c r="H163" s="9"/>
      <c r="I163" s="9"/>
      <c r="J163" s="9"/>
    </row>
    <row r="164" spans="3:10" ht="13.8" x14ac:dyDescent="0.3">
      <c r="C164" s="9"/>
      <c r="D164" s="10"/>
      <c r="E164" s="10"/>
      <c r="F164" s="11"/>
      <c r="G164" s="9"/>
      <c r="H164" s="9"/>
      <c r="I164" s="9"/>
      <c r="J164" s="9"/>
    </row>
    <row r="165" spans="3:10" ht="13.8" x14ac:dyDescent="0.3">
      <c r="C165" s="9"/>
      <c r="D165" s="10"/>
      <c r="E165" s="10"/>
      <c r="F165" s="11"/>
      <c r="G165" s="9"/>
      <c r="H165" s="9"/>
      <c r="I165" s="9"/>
      <c r="J165" s="9"/>
    </row>
    <row r="166" spans="3:10" ht="13.8" x14ac:dyDescent="0.3">
      <c r="C166" s="9"/>
      <c r="D166" s="10"/>
      <c r="E166" s="10"/>
      <c r="F166" s="11"/>
      <c r="G166" s="9"/>
      <c r="H166" s="9"/>
      <c r="I166" s="9"/>
      <c r="J166" s="9"/>
    </row>
    <row r="167" spans="3:10" ht="13.8" x14ac:dyDescent="0.3">
      <c r="C167" s="9"/>
      <c r="D167" s="10"/>
      <c r="E167" s="10"/>
      <c r="F167" s="11"/>
      <c r="G167" s="9"/>
      <c r="H167" s="9"/>
      <c r="I167" s="9"/>
      <c r="J167" s="9"/>
    </row>
    <row r="168" spans="3:10" ht="13.8" x14ac:dyDescent="0.3">
      <c r="C168" s="9"/>
      <c r="D168" s="10"/>
      <c r="E168" s="10"/>
      <c r="F168" s="11"/>
      <c r="G168" s="9"/>
      <c r="H168" s="9"/>
      <c r="I168" s="9"/>
      <c r="J168" s="9"/>
    </row>
    <row r="169" spans="3:10" ht="13.8" x14ac:dyDescent="0.3">
      <c r="C169" s="9"/>
      <c r="D169" s="10"/>
      <c r="E169" s="10"/>
      <c r="F169" s="11"/>
      <c r="G169" s="9"/>
      <c r="H169" s="9"/>
      <c r="I169" s="9"/>
      <c r="J169" s="9"/>
    </row>
    <row r="170" spans="3:10" ht="13.8" x14ac:dyDescent="0.3">
      <c r="C170" s="9"/>
      <c r="D170" s="10"/>
      <c r="E170" s="10"/>
      <c r="F170" s="11"/>
      <c r="G170" s="9"/>
      <c r="H170" s="9"/>
      <c r="I170" s="9"/>
      <c r="J170" s="9"/>
    </row>
    <row r="171" spans="3:10" ht="13.8" x14ac:dyDescent="0.3">
      <c r="C171" s="9"/>
      <c r="D171" s="10"/>
      <c r="E171" s="10"/>
      <c r="F171" s="11"/>
      <c r="G171" s="9"/>
      <c r="H171" s="9"/>
      <c r="I171" s="9"/>
      <c r="J171" s="9"/>
    </row>
    <row r="172" spans="3:10" ht="13.8" x14ac:dyDescent="0.3">
      <c r="C172" s="9"/>
      <c r="D172" s="10"/>
      <c r="E172" s="10"/>
      <c r="F172" s="11"/>
      <c r="G172" s="9"/>
      <c r="H172" s="9"/>
      <c r="I172" s="9"/>
      <c r="J172" s="9"/>
    </row>
    <row r="173" spans="3:10" ht="13.8" x14ac:dyDescent="0.3">
      <c r="C173" s="9"/>
      <c r="D173" s="10"/>
      <c r="E173" s="10"/>
      <c r="F173" s="11"/>
      <c r="G173" s="9"/>
      <c r="H173" s="9"/>
      <c r="I173" s="9"/>
      <c r="J173" s="9"/>
    </row>
    <row r="174" spans="3:10" ht="13.8" x14ac:dyDescent="0.3">
      <c r="C174" s="9"/>
      <c r="D174" s="10"/>
      <c r="E174" s="10"/>
      <c r="F174" s="11"/>
      <c r="G174" s="9"/>
      <c r="H174" s="9"/>
      <c r="I174" s="9"/>
      <c r="J174" s="9"/>
    </row>
    <row r="175" spans="3:10" ht="13.8" x14ac:dyDescent="0.3">
      <c r="C175" s="9"/>
      <c r="D175" s="10"/>
      <c r="E175" s="10"/>
      <c r="F175" s="11"/>
      <c r="G175" s="9"/>
      <c r="H175" s="9"/>
      <c r="I175" s="9"/>
      <c r="J175" s="9"/>
    </row>
    <row r="176" spans="3:10" ht="13.8" x14ac:dyDescent="0.3">
      <c r="C176" s="9"/>
      <c r="D176" s="10"/>
      <c r="E176" s="10"/>
      <c r="F176" s="11"/>
      <c r="G176" s="9"/>
      <c r="H176" s="9"/>
      <c r="I176" s="9"/>
      <c r="J176" s="9"/>
    </row>
    <row r="177" spans="3:10" ht="13.8" x14ac:dyDescent="0.3">
      <c r="C177" s="9"/>
      <c r="D177" s="10"/>
      <c r="E177" s="10"/>
      <c r="F177" s="11"/>
      <c r="G177" s="9"/>
      <c r="H177" s="9"/>
      <c r="I177" s="9"/>
      <c r="J177" s="9"/>
    </row>
    <row r="178" spans="3:10" ht="13.8" x14ac:dyDescent="0.3">
      <c r="C178" s="9"/>
      <c r="D178" s="10"/>
      <c r="E178" s="10"/>
      <c r="F178" s="11"/>
      <c r="G178" s="9"/>
      <c r="H178" s="9"/>
      <c r="I178" s="9"/>
      <c r="J178" s="9"/>
    </row>
    <row r="179" spans="3:10" ht="13.8" x14ac:dyDescent="0.3">
      <c r="C179" s="9"/>
      <c r="D179" s="10"/>
      <c r="E179" s="10"/>
      <c r="F179" s="11"/>
      <c r="G179" s="9"/>
      <c r="H179" s="9"/>
      <c r="I179" s="9"/>
      <c r="J179" s="9"/>
    </row>
    <row r="180" spans="3:10" ht="13.8" x14ac:dyDescent="0.3">
      <c r="C180" s="9"/>
      <c r="D180" s="10"/>
      <c r="E180" s="10"/>
      <c r="F180" s="11"/>
      <c r="G180" s="9"/>
      <c r="H180" s="9"/>
      <c r="I180" s="9"/>
      <c r="J180" s="9"/>
    </row>
    <row r="181" spans="3:10" ht="13.8" x14ac:dyDescent="0.3">
      <c r="C181" s="9"/>
      <c r="D181" s="10"/>
      <c r="E181" s="10"/>
      <c r="F181" s="11"/>
      <c r="G181" s="9"/>
      <c r="H181" s="9"/>
      <c r="I181" s="9"/>
      <c r="J181" s="9"/>
    </row>
    <row r="182" spans="3:10" ht="13.8" x14ac:dyDescent="0.3">
      <c r="C182" s="9"/>
      <c r="D182" s="10"/>
      <c r="E182" s="10"/>
      <c r="F182" s="11"/>
      <c r="G182" s="9"/>
      <c r="H182" s="9"/>
      <c r="I182" s="9"/>
      <c r="J182" s="9"/>
    </row>
    <row r="183" spans="3:10" ht="13.8" x14ac:dyDescent="0.3">
      <c r="C183" s="9"/>
      <c r="D183" s="10"/>
      <c r="E183" s="10"/>
      <c r="F183" s="11"/>
      <c r="G183" s="9"/>
      <c r="H183" s="9"/>
      <c r="I183" s="9"/>
      <c r="J183" s="9"/>
    </row>
    <row r="184" spans="3:10" ht="13.8" x14ac:dyDescent="0.3">
      <c r="C184" s="9"/>
      <c r="D184" s="10"/>
      <c r="E184" s="10"/>
      <c r="F184" s="11"/>
      <c r="G184" s="9"/>
      <c r="H184" s="9"/>
      <c r="I184" s="9"/>
      <c r="J184" s="9"/>
    </row>
    <row r="185" spans="3:10" ht="13.8" x14ac:dyDescent="0.3">
      <c r="C185" s="9"/>
      <c r="D185" s="10"/>
      <c r="E185" s="10"/>
      <c r="F185" s="11"/>
      <c r="G185" s="9"/>
      <c r="H185" s="9"/>
      <c r="I185" s="9"/>
      <c r="J185" s="9"/>
    </row>
    <row r="186" spans="3:10" ht="13.8" x14ac:dyDescent="0.3">
      <c r="C186" s="9"/>
      <c r="D186" s="10"/>
      <c r="E186" s="10"/>
      <c r="F186" s="11"/>
      <c r="G186" s="9"/>
      <c r="H186" s="9"/>
      <c r="I186" s="9"/>
      <c r="J186" s="9"/>
    </row>
    <row r="187" spans="3:10" ht="13.8" x14ac:dyDescent="0.3">
      <c r="C187" s="9"/>
      <c r="D187" s="10"/>
      <c r="E187" s="10"/>
      <c r="F187" s="11"/>
      <c r="G187" s="9"/>
      <c r="H187" s="9"/>
      <c r="I187" s="9"/>
      <c r="J187" s="9"/>
    </row>
    <row r="188" spans="3:10" ht="13.8" x14ac:dyDescent="0.3">
      <c r="C188" s="9"/>
      <c r="D188" s="10"/>
      <c r="E188" s="10"/>
      <c r="F188" s="11"/>
      <c r="G188" s="9"/>
      <c r="H188" s="9"/>
      <c r="I188" s="9"/>
      <c r="J188" s="9"/>
    </row>
    <row r="189" spans="3:10" ht="13.8" x14ac:dyDescent="0.3">
      <c r="C189" s="9"/>
      <c r="D189" s="10"/>
      <c r="E189" s="10"/>
      <c r="F189" s="11"/>
      <c r="G189" s="9"/>
      <c r="H189" s="9"/>
      <c r="I189" s="9"/>
      <c r="J189" s="9"/>
    </row>
    <row r="190" spans="3:10" ht="13.8" x14ac:dyDescent="0.3">
      <c r="C190" s="9"/>
      <c r="D190" s="10"/>
      <c r="E190" s="10"/>
      <c r="F190" s="11"/>
      <c r="G190" s="9"/>
      <c r="H190" s="9"/>
      <c r="I190" s="9"/>
      <c r="J190" s="9"/>
    </row>
    <row r="191" spans="3:10" ht="13.8" x14ac:dyDescent="0.3">
      <c r="C191" s="9"/>
      <c r="D191" s="10"/>
      <c r="E191" s="10"/>
      <c r="F191" s="11"/>
      <c r="G191" s="9"/>
      <c r="H191" s="9"/>
      <c r="I191" s="9"/>
      <c r="J191" s="9"/>
    </row>
    <row r="192" spans="3:10" ht="13.8" x14ac:dyDescent="0.3">
      <c r="C192" s="9"/>
      <c r="D192" s="10"/>
      <c r="E192" s="10"/>
      <c r="F192" s="11"/>
      <c r="G192" s="9"/>
      <c r="H192" s="9"/>
      <c r="I192" s="9"/>
      <c r="J192" s="9"/>
    </row>
    <row r="193" spans="3:10" ht="13.8" x14ac:dyDescent="0.3">
      <c r="C193" s="9"/>
      <c r="D193" s="10"/>
      <c r="E193" s="10"/>
      <c r="F193" s="11"/>
      <c r="G193" s="9"/>
      <c r="H193" s="9"/>
      <c r="I193" s="9"/>
      <c r="J193" s="9"/>
    </row>
    <row r="194" spans="3:10" ht="13.8" x14ac:dyDescent="0.3">
      <c r="C194" s="9"/>
      <c r="D194" s="10"/>
      <c r="E194" s="10"/>
      <c r="F194" s="11"/>
      <c r="G194" s="9"/>
      <c r="H194" s="9"/>
      <c r="I194" s="9"/>
      <c r="J194" s="9"/>
    </row>
    <row r="195" spans="3:10" ht="13.8" x14ac:dyDescent="0.3">
      <c r="C195" s="9"/>
      <c r="D195" s="10"/>
      <c r="E195" s="10"/>
      <c r="F195" s="11"/>
      <c r="G195" s="9"/>
      <c r="H195" s="9"/>
      <c r="I195" s="9"/>
      <c r="J195" s="9"/>
    </row>
    <row r="196" spans="3:10" ht="13.8" x14ac:dyDescent="0.3">
      <c r="C196" s="9"/>
      <c r="D196" s="10"/>
      <c r="E196" s="10"/>
      <c r="F196" s="11"/>
      <c r="G196" s="9"/>
      <c r="H196" s="9"/>
      <c r="I196" s="9"/>
      <c r="J196" s="9"/>
    </row>
    <row r="197" spans="3:10" ht="13.8" x14ac:dyDescent="0.3">
      <c r="C197" s="9"/>
      <c r="D197" s="10"/>
      <c r="E197" s="10"/>
      <c r="F197" s="11"/>
      <c r="G197" s="9"/>
      <c r="H197" s="9"/>
      <c r="I197" s="9"/>
      <c r="J197" s="9"/>
    </row>
    <row r="198" spans="3:10" ht="13.8" x14ac:dyDescent="0.3">
      <c r="C198" s="9"/>
      <c r="D198" s="10"/>
      <c r="E198" s="10"/>
      <c r="F198" s="11"/>
      <c r="G198" s="9"/>
      <c r="H198" s="9"/>
      <c r="I198" s="9"/>
      <c r="J198" s="9"/>
    </row>
    <row r="199" spans="3:10" ht="13.8" x14ac:dyDescent="0.3">
      <c r="C199" s="9"/>
      <c r="D199" s="10"/>
      <c r="E199" s="10"/>
      <c r="F199" s="11"/>
      <c r="G199" s="9"/>
      <c r="H199" s="9"/>
      <c r="I199" s="9"/>
      <c r="J199" s="9"/>
    </row>
    <row r="200" spans="3:10" ht="13.8" x14ac:dyDescent="0.3">
      <c r="C200" s="9"/>
      <c r="D200" s="10"/>
      <c r="E200" s="10"/>
      <c r="F200" s="11"/>
      <c r="G200" s="9"/>
      <c r="H200" s="9"/>
      <c r="I200" s="9"/>
      <c r="J200" s="9"/>
    </row>
    <row r="201" spans="3:10" ht="13.8" x14ac:dyDescent="0.3">
      <c r="C201" s="9"/>
      <c r="D201" s="10"/>
      <c r="E201" s="10"/>
      <c r="F201" s="11"/>
      <c r="G201" s="9"/>
      <c r="H201" s="9"/>
      <c r="I201" s="9"/>
      <c r="J201" s="9"/>
    </row>
    <row r="202" spans="3:10" ht="13.8" x14ac:dyDescent="0.3">
      <c r="C202" s="9"/>
      <c r="D202" s="10"/>
      <c r="E202" s="10"/>
      <c r="F202" s="11"/>
      <c r="G202" s="9"/>
      <c r="H202" s="9"/>
      <c r="I202" s="9"/>
      <c r="J202" s="9"/>
    </row>
    <row r="203" spans="3:10" ht="13.8" x14ac:dyDescent="0.3">
      <c r="C203" s="9"/>
      <c r="D203" s="10"/>
      <c r="E203" s="10"/>
      <c r="F203" s="11"/>
      <c r="G203" s="9"/>
      <c r="H203" s="9"/>
      <c r="I203" s="9"/>
      <c r="J203" s="9"/>
    </row>
    <row r="204" spans="3:10" ht="13.8" x14ac:dyDescent="0.3">
      <c r="C204" s="9"/>
      <c r="D204" s="10"/>
      <c r="E204" s="10"/>
      <c r="F204" s="11"/>
      <c r="G204" s="9"/>
      <c r="H204" s="9"/>
      <c r="I204" s="9"/>
      <c r="J204" s="9"/>
    </row>
    <row r="205" spans="3:10" ht="13.8" x14ac:dyDescent="0.3">
      <c r="C205" s="9"/>
      <c r="D205" s="10"/>
      <c r="E205" s="10"/>
      <c r="F205" s="11"/>
      <c r="G205" s="9"/>
      <c r="H205" s="9"/>
      <c r="I205" s="9"/>
      <c r="J205" s="9"/>
    </row>
    <row r="206" spans="3:10" ht="13.8" x14ac:dyDescent="0.3">
      <c r="C206" s="9"/>
      <c r="D206" s="10"/>
      <c r="E206" s="10"/>
      <c r="F206" s="11"/>
      <c r="G206" s="9"/>
      <c r="H206" s="9"/>
      <c r="I206" s="9"/>
      <c r="J206" s="9"/>
    </row>
    <row r="207" spans="3:10" ht="13.8" x14ac:dyDescent="0.3">
      <c r="C207" s="9"/>
      <c r="D207" s="10"/>
      <c r="E207" s="10"/>
      <c r="F207" s="11"/>
      <c r="G207" s="9"/>
      <c r="H207" s="9"/>
      <c r="I207" s="9"/>
      <c r="J207" s="9"/>
    </row>
    <row r="208" spans="3:10" ht="13.8" x14ac:dyDescent="0.3">
      <c r="C208" s="9"/>
      <c r="D208" s="10"/>
      <c r="E208" s="10"/>
      <c r="F208" s="11"/>
      <c r="G208" s="9"/>
      <c r="H208" s="9"/>
      <c r="I208" s="9"/>
      <c r="J208" s="9"/>
    </row>
    <row r="209" spans="3:10" ht="13.8" x14ac:dyDescent="0.3">
      <c r="C209" s="9"/>
      <c r="D209" s="10"/>
      <c r="E209" s="10"/>
      <c r="F209" s="11"/>
      <c r="G209" s="9"/>
      <c r="H209" s="9"/>
      <c r="I209" s="9"/>
      <c r="J209" s="9"/>
    </row>
    <row r="210" spans="3:10" ht="13.8" x14ac:dyDescent="0.3">
      <c r="C210" s="9"/>
      <c r="D210" s="10"/>
      <c r="E210" s="10"/>
      <c r="F210" s="11"/>
      <c r="G210" s="9"/>
      <c r="H210" s="9"/>
      <c r="I210" s="9"/>
      <c r="J210" s="9"/>
    </row>
    <row r="211" spans="3:10" ht="13.8" x14ac:dyDescent="0.3">
      <c r="C211" s="9"/>
      <c r="D211" s="10"/>
      <c r="E211" s="10"/>
      <c r="F211" s="11"/>
      <c r="G211" s="9"/>
      <c r="H211" s="9"/>
      <c r="I211" s="9"/>
      <c r="J211" s="9"/>
    </row>
    <row r="212" spans="3:10" ht="13.8" x14ac:dyDescent="0.3">
      <c r="C212" s="9"/>
      <c r="D212" s="10"/>
      <c r="E212" s="10"/>
      <c r="F212" s="11"/>
      <c r="G212" s="9"/>
      <c r="H212" s="9"/>
      <c r="I212" s="9"/>
      <c r="J212" s="9"/>
    </row>
    <row r="213" spans="3:10" ht="13.8" x14ac:dyDescent="0.3">
      <c r="C213" s="9"/>
      <c r="D213" s="10"/>
      <c r="E213" s="10"/>
      <c r="F213" s="11"/>
      <c r="G213" s="9"/>
      <c r="H213" s="9"/>
      <c r="I213" s="9"/>
      <c r="J213" s="9"/>
    </row>
    <row r="214" spans="3:10" ht="13.8" x14ac:dyDescent="0.3">
      <c r="C214" s="9"/>
      <c r="D214" s="10"/>
      <c r="E214" s="10"/>
      <c r="F214" s="11"/>
      <c r="G214" s="9"/>
      <c r="H214" s="9"/>
      <c r="I214" s="9"/>
      <c r="J214" s="9"/>
    </row>
    <row r="215" spans="3:10" ht="13.8" x14ac:dyDescent="0.3">
      <c r="C215" s="9"/>
      <c r="D215" s="10"/>
      <c r="E215" s="10"/>
      <c r="F215" s="11"/>
      <c r="G215" s="9"/>
      <c r="H215" s="9"/>
      <c r="I215" s="9"/>
      <c r="J215" s="9"/>
    </row>
    <row r="216" spans="3:10" ht="13.8" x14ac:dyDescent="0.3">
      <c r="C216" s="9"/>
      <c r="D216" s="10"/>
      <c r="E216" s="10"/>
      <c r="F216" s="11"/>
      <c r="G216" s="9"/>
      <c r="H216" s="9"/>
      <c r="I216" s="9"/>
      <c r="J216" s="9"/>
    </row>
    <row r="217" spans="3:10" ht="13.8" x14ac:dyDescent="0.3">
      <c r="C217" s="9"/>
      <c r="D217" s="10"/>
      <c r="E217" s="10"/>
      <c r="F217" s="11"/>
      <c r="G217" s="9"/>
      <c r="H217" s="9"/>
      <c r="I217" s="9"/>
      <c r="J217" s="9"/>
    </row>
    <row r="218" spans="3:10" ht="13.8" x14ac:dyDescent="0.3">
      <c r="C218" s="9"/>
      <c r="D218" s="10"/>
      <c r="E218" s="10"/>
      <c r="F218" s="11"/>
      <c r="G218" s="9"/>
      <c r="H218" s="9"/>
      <c r="I218" s="9"/>
      <c r="J218" s="9"/>
    </row>
    <row r="219" spans="3:10" ht="13.8" x14ac:dyDescent="0.3">
      <c r="C219" s="9"/>
      <c r="D219" s="10"/>
      <c r="E219" s="10"/>
      <c r="F219" s="11"/>
      <c r="G219" s="9"/>
      <c r="H219" s="9"/>
      <c r="I219" s="9"/>
      <c r="J219" s="9"/>
    </row>
    <row r="220" spans="3:10" ht="13.8" x14ac:dyDescent="0.3">
      <c r="C220" s="9"/>
      <c r="D220" s="10"/>
      <c r="E220" s="10"/>
      <c r="F220" s="11"/>
      <c r="G220" s="9"/>
      <c r="H220" s="9"/>
      <c r="I220" s="9"/>
      <c r="J220" s="9"/>
    </row>
    <row r="221" spans="3:10" ht="13.8" x14ac:dyDescent="0.3">
      <c r="C221" s="9"/>
      <c r="D221" s="10"/>
      <c r="E221" s="10"/>
      <c r="F221" s="11"/>
      <c r="G221" s="9"/>
      <c r="H221" s="9"/>
      <c r="I221" s="9"/>
      <c r="J221" s="9"/>
    </row>
    <row r="222" spans="3:10" ht="13.8" x14ac:dyDescent="0.3">
      <c r="C222" s="9"/>
      <c r="D222" s="10"/>
      <c r="E222" s="10"/>
      <c r="F222" s="11"/>
      <c r="G222" s="9"/>
      <c r="H222" s="9"/>
      <c r="I222" s="9"/>
      <c r="J222" s="9"/>
    </row>
    <row r="223" spans="3:10" ht="13.8" x14ac:dyDescent="0.3">
      <c r="C223" s="9"/>
      <c r="D223" s="10"/>
      <c r="E223" s="10"/>
      <c r="F223" s="11"/>
      <c r="G223" s="9"/>
      <c r="H223" s="9"/>
      <c r="I223" s="9"/>
      <c r="J223" s="9"/>
    </row>
    <row r="224" spans="3:10" ht="13.8" x14ac:dyDescent="0.3">
      <c r="C224" s="9"/>
      <c r="D224" s="10"/>
      <c r="E224" s="10"/>
      <c r="F224" s="11"/>
      <c r="G224" s="9"/>
      <c r="H224" s="9"/>
      <c r="I224" s="9"/>
      <c r="J224" s="9"/>
    </row>
    <row r="225" spans="3:10" ht="13.8" x14ac:dyDescent="0.3">
      <c r="C225" s="9"/>
      <c r="D225" s="10"/>
      <c r="E225" s="10"/>
      <c r="F225" s="11"/>
      <c r="G225" s="9"/>
      <c r="H225" s="9"/>
      <c r="I225" s="9"/>
      <c r="J225" s="9"/>
    </row>
    <row r="226" spans="3:10" ht="13.8" x14ac:dyDescent="0.3">
      <c r="C226" s="9"/>
      <c r="D226" s="10"/>
      <c r="E226" s="10"/>
      <c r="F226" s="11"/>
      <c r="G226" s="9"/>
      <c r="H226" s="9"/>
      <c r="I226" s="9"/>
      <c r="J226" s="9"/>
    </row>
    <row r="227" spans="3:10" ht="13.8" x14ac:dyDescent="0.3">
      <c r="C227" s="9"/>
      <c r="D227" s="10"/>
      <c r="E227" s="10"/>
      <c r="F227" s="11"/>
      <c r="G227" s="9"/>
      <c r="H227" s="9"/>
      <c r="I227" s="9"/>
      <c r="J227" s="9"/>
    </row>
    <row r="228" spans="3:10" ht="13.8" x14ac:dyDescent="0.3">
      <c r="C228" s="9"/>
      <c r="D228" s="10"/>
      <c r="E228" s="10"/>
      <c r="F228" s="11"/>
      <c r="G228" s="9"/>
      <c r="H228" s="9"/>
      <c r="I228" s="9"/>
      <c r="J228" s="9"/>
    </row>
    <row r="229" spans="3:10" ht="13.8" x14ac:dyDescent="0.3">
      <c r="C229" s="9"/>
      <c r="D229" s="10"/>
      <c r="E229" s="10"/>
      <c r="F229" s="11"/>
      <c r="G229" s="9"/>
      <c r="H229" s="9"/>
      <c r="I229" s="9"/>
      <c r="J229" s="9"/>
    </row>
    <row r="230" spans="3:10" ht="13.8" x14ac:dyDescent="0.3">
      <c r="C230" s="9"/>
      <c r="D230" s="10"/>
      <c r="E230" s="10"/>
      <c r="F230" s="11"/>
      <c r="G230" s="9"/>
      <c r="H230" s="9"/>
      <c r="I230" s="9"/>
      <c r="J230" s="9"/>
    </row>
    <row r="231" spans="3:10" ht="13.8" x14ac:dyDescent="0.3">
      <c r="C231" s="9"/>
      <c r="D231" s="10"/>
      <c r="E231" s="10"/>
      <c r="F231" s="11"/>
      <c r="G231" s="9"/>
      <c r="H231" s="9"/>
      <c r="I231" s="9"/>
      <c r="J231" s="9"/>
    </row>
    <row r="232" spans="3:10" ht="13.8" x14ac:dyDescent="0.3">
      <c r="C232" s="9"/>
      <c r="D232" s="10"/>
      <c r="E232" s="10"/>
      <c r="F232" s="11"/>
      <c r="G232" s="9"/>
      <c r="H232" s="9"/>
      <c r="I232" s="9"/>
      <c r="J232" s="9"/>
    </row>
    <row r="233" spans="3:10" ht="13.8" x14ac:dyDescent="0.3">
      <c r="C233" s="9"/>
      <c r="D233" s="10"/>
      <c r="E233" s="10"/>
      <c r="F233" s="11"/>
      <c r="G233" s="9"/>
      <c r="H233" s="9"/>
      <c r="I233" s="9"/>
      <c r="J233" s="9"/>
    </row>
    <row r="234" spans="3:10" ht="13.8" x14ac:dyDescent="0.3">
      <c r="C234" s="9"/>
      <c r="D234" s="10"/>
      <c r="E234" s="10"/>
      <c r="F234" s="11"/>
      <c r="G234" s="9"/>
      <c r="H234" s="9"/>
      <c r="I234" s="9"/>
      <c r="J234" s="9"/>
    </row>
    <row r="235" spans="3:10" ht="13.8" x14ac:dyDescent="0.3">
      <c r="C235" s="9"/>
      <c r="D235" s="10"/>
      <c r="E235" s="10"/>
      <c r="F235" s="11"/>
      <c r="G235" s="9"/>
      <c r="H235" s="9"/>
      <c r="I235" s="9"/>
      <c r="J235" s="9"/>
    </row>
    <row r="236" spans="3:10" ht="13.8" x14ac:dyDescent="0.3">
      <c r="C236" s="9"/>
      <c r="D236" s="10"/>
      <c r="E236" s="10"/>
      <c r="F236" s="11"/>
      <c r="G236" s="9"/>
      <c r="H236" s="9"/>
      <c r="I236" s="9"/>
      <c r="J236" s="9"/>
    </row>
    <row r="237" spans="3:10" ht="13.8" x14ac:dyDescent="0.3">
      <c r="C237" s="9"/>
      <c r="D237" s="10"/>
      <c r="E237" s="10"/>
      <c r="F237" s="11"/>
      <c r="G237" s="9"/>
      <c r="H237" s="9"/>
      <c r="I237" s="9"/>
      <c r="J237" s="9"/>
    </row>
    <row r="238" spans="3:10" ht="13.8" x14ac:dyDescent="0.3">
      <c r="C238" s="9"/>
      <c r="D238" s="10"/>
      <c r="E238" s="10"/>
      <c r="F238" s="11"/>
      <c r="G238" s="9"/>
      <c r="H238" s="9"/>
      <c r="I238" s="9"/>
      <c r="J238" s="9"/>
    </row>
    <row r="239" spans="3:10" ht="13.8" x14ac:dyDescent="0.3">
      <c r="C239" s="9"/>
      <c r="D239" s="10"/>
      <c r="E239" s="10"/>
      <c r="F239" s="11"/>
      <c r="G239" s="9"/>
      <c r="H239" s="9"/>
      <c r="I239" s="9"/>
      <c r="J239" s="9"/>
    </row>
    <row r="240" spans="3:10" ht="13.8" x14ac:dyDescent="0.3">
      <c r="C240" s="9"/>
      <c r="D240" s="10"/>
      <c r="E240" s="10"/>
      <c r="F240" s="11"/>
      <c r="G240" s="9"/>
      <c r="H240" s="9"/>
      <c r="I240" s="9"/>
      <c r="J240" s="9"/>
    </row>
    <row r="241" spans="3:10" ht="13.8" x14ac:dyDescent="0.3">
      <c r="C241" s="9"/>
      <c r="D241" s="10"/>
      <c r="E241" s="10"/>
      <c r="F241" s="11"/>
      <c r="G241" s="9"/>
      <c r="H241" s="9"/>
      <c r="I241" s="9"/>
      <c r="J241" s="9"/>
    </row>
    <row r="242" spans="3:10" ht="13.8" x14ac:dyDescent="0.3">
      <c r="C242" s="9"/>
      <c r="D242" s="10"/>
      <c r="E242" s="10"/>
      <c r="F242" s="11"/>
      <c r="G242" s="9"/>
      <c r="H242" s="9"/>
      <c r="I242" s="9"/>
      <c r="J242" s="9"/>
    </row>
    <row r="243" spans="3:10" ht="13.8" x14ac:dyDescent="0.3">
      <c r="C243" s="9"/>
      <c r="D243" s="10"/>
      <c r="E243" s="10"/>
      <c r="F243" s="11"/>
      <c r="G243" s="9"/>
      <c r="H243" s="9"/>
      <c r="I243" s="9"/>
      <c r="J243" s="9"/>
    </row>
    <row r="244" spans="3:10" ht="13.8" x14ac:dyDescent="0.3">
      <c r="C244" s="9"/>
      <c r="D244" s="10"/>
      <c r="E244" s="10"/>
      <c r="F244" s="11"/>
      <c r="G244" s="9"/>
      <c r="H244" s="9"/>
      <c r="I244" s="9"/>
      <c r="J244" s="9"/>
    </row>
    <row r="245" spans="3:10" ht="13.8" x14ac:dyDescent="0.3">
      <c r="C245" s="9"/>
      <c r="D245" s="10"/>
      <c r="E245" s="10"/>
      <c r="F245" s="11"/>
      <c r="G245" s="9"/>
      <c r="H245" s="9"/>
      <c r="I245" s="9"/>
      <c r="J245" s="9"/>
    </row>
    <row r="246" spans="3:10" ht="13.8" x14ac:dyDescent="0.3">
      <c r="C246" s="9"/>
      <c r="D246" s="10"/>
      <c r="E246" s="10"/>
      <c r="F246" s="11"/>
      <c r="G246" s="9"/>
      <c r="H246" s="9"/>
      <c r="I246" s="9"/>
      <c r="J246" s="9"/>
    </row>
    <row r="247" spans="3:10" ht="13.8" x14ac:dyDescent="0.3">
      <c r="C247" s="9"/>
      <c r="D247" s="10"/>
      <c r="E247" s="10"/>
      <c r="F247" s="11"/>
      <c r="G247" s="9"/>
      <c r="H247" s="9"/>
      <c r="I247" s="9"/>
      <c r="J247" s="9"/>
    </row>
    <row r="248" spans="3:10" ht="13.8" x14ac:dyDescent="0.3">
      <c r="C248" s="9"/>
      <c r="D248" s="10"/>
      <c r="E248" s="10"/>
      <c r="F248" s="11"/>
      <c r="G248" s="9"/>
      <c r="H248" s="9"/>
      <c r="I248" s="9"/>
      <c r="J248" s="9"/>
    </row>
    <row r="249" spans="3:10" ht="13.8" x14ac:dyDescent="0.3">
      <c r="C249" s="9"/>
      <c r="D249" s="10"/>
      <c r="E249" s="10"/>
      <c r="F249" s="11"/>
      <c r="G249" s="9"/>
      <c r="H249" s="9"/>
      <c r="I249" s="9"/>
      <c r="J249" s="9"/>
    </row>
    <row r="250" spans="3:10" ht="13.8" x14ac:dyDescent="0.3">
      <c r="C250" s="9"/>
      <c r="D250" s="10"/>
      <c r="E250" s="10"/>
      <c r="F250" s="11"/>
      <c r="G250" s="9"/>
      <c r="H250" s="9"/>
      <c r="I250" s="9"/>
      <c r="J250" s="9"/>
    </row>
    <row r="251" spans="3:10" ht="13.8" x14ac:dyDescent="0.3">
      <c r="C251" s="9"/>
      <c r="D251" s="10"/>
      <c r="E251" s="10"/>
      <c r="F251" s="11"/>
      <c r="G251" s="9"/>
      <c r="H251" s="9"/>
      <c r="I251" s="9"/>
      <c r="J251" s="9"/>
    </row>
    <row r="252" spans="3:10" ht="13.8" x14ac:dyDescent="0.3">
      <c r="C252" s="9"/>
      <c r="D252" s="10"/>
      <c r="E252" s="10"/>
      <c r="F252" s="11"/>
      <c r="G252" s="9"/>
      <c r="H252" s="9"/>
      <c r="I252" s="9"/>
      <c r="J252" s="9"/>
    </row>
    <row r="253" spans="3:10" ht="13.8" x14ac:dyDescent="0.3">
      <c r="C253" s="9"/>
      <c r="D253" s="10"/>
      <c r="E253" s="10"/>
      <c r="F253" s="11"/>
      <c r="G253" s="9"/>
      <c r="H253" s="9"/>
      <c r="I253" s="9"/>
      <c r="J253" s="9"/>
    </row>
    <row r="254" spans="3:10" ht="13.8" x14ac:dyDescent="0.3">
      <c r="C254" s="9"/>
      <c r="D254" s="10"/>
      <c r="E254" s="10"/>
      <c r="F254" s="11"/>
      <c r="G254" s="9"/>
      <c r="H254" s="9"/>
      <c r="I254" s="9"/>
      <c r="J254" s="9"/>
    </row>
    <row r="255" spans="3:10" ht="13.8" x14ac:dyDescent="0.3">
      <c r="C255" s="9"/>
      <c r="D255" s="10"/>
      <c r="E255" s="10"/>
      <c r="F255" s="11"/>
      <c r="G255" s="9"/>
      <c r="H255" s="9"/>
      <c r="I255" s="9"/>
      <c r="J255" s="9"/>
    </row>
    <row r="256" spans="3:10" ht="13.8" x14ac:dyDescent="0.3">
      <c r="C256" s="9"/>
      <c r="D256" s="10"/>
      <c r="E256" s="10"/>
      <c r="F256" s="11"/>
      <c r="G256" s="9"/>
      <c r="H256" s="9"/>
      <c r="I256" s="9"/>
      <c r="J256" s="9"/>
    </row>
    <row r="257" spans="3:10" ht="13.8" x14ac:dyDescent="0.3">
      <c r="C257" s="9"/>
      <c r="D257" s="10"/>
      <c r="E257" s="10"/>
      <c r="F257" s="11"/>
      <c r="G257" s="9"/>
      <c r="H257" s="9"/>
      <c r="I257" s="9"/>
      <c r="J257" s="9"/>
    </row>
    <row r="258" spans="3:10" ht="13.8" x14ac:dyDescent="0.3">
      <c r="C258" s="9"/>
      <c r="D258" s="10"/>
      <c r="E258" s="10"/>
      <c r="F258" s="11"/>
      <c r="G258" s="9"/>
      <c r="H258" s="9"/>
      <c r="I258" s="9"/>
      <c r="J258" s="9"/>
    </row>
    <row r="259" spans="3:10" ht="13.8" x14ac:dyDescent="0.3">
      <c r="C259" s="9"/>
      <c r="D259" s="10"/>
      <c r="E259" s="10"/>
      <c r="F259" s="11"/>
      <c r="G259" s="9"/>
      <c r="H259" s="9"/>
      <c r="I259" s="9"/>
      <c r="J259" s="9"/>
    </row>
    <row r="260" spans="3:10" ht="13.8" x14ac:dyDescent="0.3">
      <c r="C260" s="9"/>
      <c r="D260" s="10"/>
      <c r="E260" s="10"/>
      <c r="F260" s="11"/>
      <c r="G260" s="9"/>
      <c r="H260" s="9"/>
      <c r="I260" s="9"/>
      <c r="J260" s="9"/>
    </row>
    <row r="261" spans="3:10" ht="13.8" x14ac:dyDescent="0.3">
      <c r="C261" s="9"/>
      <c r="D261" s="10"/>
      <c r="E261" s="10"/>
      <c r="F261" s="11"/>
      <c r="G261" s="9"/>
      <c r="H261" s="9"/>
      <c r="I261" s="9"/>
      <c r="J261" s="9"/>
    </row>
    <row r="262" spans="3:10" ht="13.8" x14ac:dyDescent="0.3">
      <c r="C262" s="9"/>
      <c r="D262" s="10"/>
      <c r="E262" s="10"/>
      <c r="F262" s="11"/>
      <c r="G262" s="9"/>
      <c r="H262" s="9"/>
      <c r="I262" s="9"/>
      <c r="J262" s="9"/>
    </row>
    <row r="263" spans="3:10" ht="13.8" x14ac:dyDescent="0.3">
      <c r="C263" s="9"/>
      <c r="D263" s="10"/>
      <c r="E263" s="10"/>
      <c r="F263" s="11"/>
      <c r="G263" s="9"/>
      <c r="H263" s="9"/>
      <c r="I263" s="9"/>
      <c r="J263" s="9"/>
    </row>
    <row r="264" spans="3:10" ht="13.8" x14ac:dyDescent="0.3">
      <c r="C264" s="9"/>
      <c r="D264" s="10"/>
      <c r="E264" s="10"/>
      <c r="F264" s="11"/>
      <c r="G264" s="9"/>
      <c r="H264" s="9"/>
      <c r="I264" s="9"/>
      <c r="J264" s="9"/>
    </row>
    <row r="265" spans="3:10" ht="13.8" x14ac:dyDescent="0.3">
      <c r="C265" s="9"/>
      <c r="D265" s="10"/>
      <c r="E265" s="10"/>
      <c r="F265" s="11"/>
      <c r="G265" s="9"/>
      <c r="H265" s="9"/>
      <c r="I265" s="9"/>
      <c r="J265" s="9"/>
    </row>
    <row r="266" spans="3:10" ht="13.8" x14ac:dyDescent="0.3">
      <c r="C266" s="9"/>
      <c r="D266" s="10"/>
      <c r="E266" s="10"/>
      <c r="F266" s="11"/>
      <c r="G266" s="9"/>
      <c r="H266" s="9"/>
      <c r="I266" s="9"/>
      <c r="J266" s="9"/>
    </row>
    <row r="267" spans="3:10" ht="13.8" x14ac:dyDescent="0.3">
      <c r="C267" s="9"/>
      <c r="D267" s="10"/>
      <c r="E267" s="10"/>
      <c r="F267" s="11"/>
      <c r="G267" s="9"/>
      <c r="H267" s="9"/>
      <c r="I267" s="9"/>
      <c r="J267" s="9"/>
    </row>
    <row r="268" spans="3:10" ht="13.8" x14ac:dyDescent="0.3">
      <c r="C268" s="9"/>
      <c r="D268" s="10"/>
      <c r="E268" s="10"/>
      <c r="F268" s="11"/>
      <c r="G268" s="9"/>
      <c r="H268" s="9"/>
      <c r="I268" s="9"/>
      <c r="J268" s="9"/>
    </row>
    <row r="269" spans="3:10" ht="13.8" x14ac:dyDescent="0.3">
      <c r="C269" s="9"/>
      <c r="D269" s="10"/>
      <c r="E269" s="10"/>
      <c r="F269" s="11"/>
      <c r="G269" s="9"/>
      <c r="H269" s="9"/>
      <c r="I269" s="9"/>
      <c r="J269" s="9"/>
    </row>
    <row r="270" spans="3:10" ht="13.8" x14ac:dyDescent="0.3">
      <c r="C270" s="9"/>
      <c r="D270" s="10"/>
      <c r="E270" s="10"/>
      <c r="F270" s="11"/>
      <c r="G270" s="9"/>
      <c r="H270" s="9"/>
      <c r="I270" s="9"/>
      <c r="J270" s="9"/>
    </row>
    <row r="271" spans="3:10" ht="13.8" x14ac:dyDescent="0.3">
      <c r="C271" s="9"/>
      <c r="D271" s="10"/>
      <c r="E271" s="10"/>
      <c r="F271" s="11"/>
      <c r="G271" s="9"/>
      <c r="H271" s="9"/>
      <c r="I271" s="9"/>
      <c r="J271" s="9"/>
    </row>
    <row r="272" spans="3:10" ht="13.8" x14ac:dyDescent="0.3">
      <c r="C272" s="9"/>
      <c r="D272" s="10"/>
      <c r="E272" s="10"/>
      <c r="F272" s="11"/>
      <c r="G272" s="9"/>
      <c r="H272" s="9"/>
      <c r="I272" s="9"/>
      <c r="J272" s="9"/>
    </row>
    <row r="273" spans="3:10" ht="13.8" x14ac:dyDescent="0.3">
      <c r="C273" s="9"/>
      <c r="D273" s="10"/>
      <c r="E273" s="10"/>
      <c r="F273" s="11"/>
      <c r="G273" s="9"/>
      <c r="H273" s="9"/>
      <c r="I273" s="9"/>
      <c r="J273" s="9"/>
    </row>
    <row r="274" spans="3:10" ht="13.8" x14ac:dyDescent="0.3">
      <c r="C274" s="9"/>
      <c r="D274" s="10"/>
      <c r="E274" s="10"/>
      <c r="F274" s="11"/>
      <c r="G274" s="9"/>
      <c r="H274" s="9"/>
      <c r="I274" s="9"/>
      <c r="J274" s="9"/>
    </row>
    <row r="275" spans="3:10" ht="13.8" x14ac:dyDescent="0.3">
      <c r="C275" s="9"/>
      <c r="D275" s="10"/>
      <c r="E275" s="10"/>
      <c r="F275" s="11"/>
      <c r="G275" s="9"/>
      <c r="H275" s="9"/>
      <c r="I275" s="9"/>
      <c r="J275" s="9"/>
    </row>
    <row r="276" spans="3:10" ht="13.8" x14ac:dyDescent="0.3">
      <c r="C276" s="9"/>
      <c r="D276" s="10"/>
      <c r="E276" s="10"/>
      <c r="F276" s="11"/>
      <c r="G276" s="9"/>
      <c r="H276" s="9"/>
      <c r="I276" s="9"/>
      <c r="J276" s="9"/>
    </row>
    <row r="277" spans="3:10" ht="13.8" x14ac:dyDescent="0.3">
      <c r="C277" s="9"/>
      <c r="D277" s="10"/>
      <c r="E277" s="10"/>
      <c r="F277" s="11"/>
      <c r="G277" s="9"/>
      <c r="H277" s="9"/>
      <c r="I277" s="9"/>
      <c r="J277" s="9"/>
    </row>
    <row r="278" spans="3:10" ht="13.8" x14ac:dyDescent="0.3">
      <c r="C278" s="9"/>
      <c r="D278" s="10"/>
      <c r="E278" s="10"/>
      <c r="F278" s="11"/>
      <c r="G278" s="9"/>
      <c r="H278" s="9"/>
      <c r="I278" s="9"/>
      <c r="J278" s="9"/>
    </row>
    <row r="279" spans="3:10" ht="13.8" x14ac:dyDescent="0.3">
      <c r="C279" s="9"/>
      <c r="D279" s="10"/>
      <c r="E279" s="10"/>
      <c r="F279" s="11"/>
      <c r="G279" s="9"/>
      <c r="H279" s="9"/>
      <c r="I279" s="9"/>
      <c r="J279" s="9"/>
    </row>
    <row r="280" spans="3:10" ht="13.8" x14ac:dyDescent="0.3">
      <c r="C280" s="9"/>
      <c r="D280" s="10"/>
      <c r="E280" s="10"/>
      <c r="F280" s="11"/>
      <c r="G280" s="9"/>
      <c r="H280" s="9"/>
      <c r="I280" s="9"/>
      <c r="J280" s="9"/>
    </row>
    <row r="281" spans="3:10" ht="13.8" x14ac:dyDescent="0.3">
      <c r="C281" s="9"/>
      <c r="D281" s="10"/>
      <c r="E281" s="10"/>
      <c r="F281" s="11"/>
      <c r="G281" s="9"/>
      <c r="H281" s="9"/>
      <c r="I281" s="9"/>
      <c r="J281" s="9"/>
    </row>
    <row r="282" spans="3:10" ht="13.8" x14ac:dyDescent="0.3">
      <c r="C282" s="9"/>
      <c r="D282" s="10"/>
      <c r="E282" s="10"/>
      <c r="F282" s="11"/>
      <c r="G282" s="9"/>
      <c r="H282" s="9"/>
      <c r="I282" s="9"/>
      <c r="J282" s="9"/>
    </row>
    <row r="283" spans="3:10" ht="13.8" x14ac:dyDescent="0.3">
      <c r="C283" s="9"/>
      <c r="D283" s="10"/>
      <c r="E283" s="10"/>
      <c r="F283" s="11"/>
      <c r="G283" s="9"/>
      <c r="H283" s="9"/>
      <c r="I283" s="9"/>
      <c r="J283" s="9"/>
    </row>
    <row r="284" spans="3:10" ht="13.8" x14ac:dyDescent="0.3">
      <c r="C284" s="9"/>
      <c r="D284" s="10"/>
      <c r="E284" s="10"/>
      <c r="F284" s="11"/>
      <c r="G284" s="9"/>
      <c r="H284" s="9"/>
      <c r="I284" s="9"/>
      <c r="J284" s="9"/>
    </row>
    <row r="285" spans="3:10" ht="13.8" x14ac:dyDescent="0.3">
      <c r="C285" s="9"/>
      <c r="D285" s="10"/>
      <c r="E285" s="10"/>
      <c r="F285" s="11"/>
      <c r="G285" s="9"/>
      <c r="H285" s="9"/>
      <c r="I285" s="9"/>
      <c r="J285" s="9"/>
    </row>
    <row r="286" spans="3:10" ht="13.8" x14ac:dyDescent="0.3">
      <c r="C286" s="9"/>
      <c r="D286" s="10"/>
      <c r="E286" s="10"/>
      <c r="F286" s="11"/>
      <c r="G286" s="9"/>
      <c r="H286" s="9"/>
      <c r="I286" s="9"/>
      <c r="J286" s="9"/>
    </row>
    <row r="287" spans="3:10" ht="13.8" x14ac:dyDescent="0.3">
      <c r="C287" s="9"/>
      <c r="D287" s="10"/>
      <c r="E287" s="10"/>
      <c r="F287" s="11"/>
      <c r="G287" s="9"/>
      <c r="H287" s="9"/>
      <c r="I287" s="9"/>
      <c r="J287" s="9"/>
    </row>
    <row r="288" spans="3:10" ht="13.8" x14ac:dyDescent="0.3">
      <c r="C288" s="9"/>
      <c r="D288" s="10"/>
      <c r="E288" s="10"/>
      <c r="F288" s="11"/>
      <c r="G288" s="9"/>
      <c r="H288" s="9"/>
      <c r="I288" s="9"/>
      <c r="J288" s="9"/>
    </row>
    <row r="289" spans="3:10" ht="13.8" x14ac:dyDescent="0.3">
      <c r="C289" s="9"/>
      <c r="D289" s="10"/>
      <c r="E289" s="10"/>
      <c r="F289" s="11"/>
      <c r="G289" s="9"/>
      <c r="H289" s="9"/>
      <c r="I289" s="9"/>
      <c r="J289" s="9"/>
    </row>
    <row r="290" spans="3:10" ht="13.8" x14ac:dyDescent="0.3">
      <c r="C290" s="9"/>
      <c r="D290" s="10"/>
      <c r="E290" s="10"/>
      <c r="F290" s="11"/>
      <c r="G290" s="9"/>
      <c r="H290" s="9"/>
      <c r="I290" s="9"/>
      <c r="J290" s="9"/>
    </row>
    <row r="291" spans="3:10" ht="13.8" x14ac:dyDescent="0.3">
      <c r="C291" s="9"/>
      <c r="D291" s="10"/>
      <c r="E291" s="10"/>
      <c r="F291" s="11"/>
      <c r="G291" s="9"/>
      <c r="H291" s="9"/>
      <c r="I291" s="9"/>
      <c r="J291" s="9"/>
    </row>
    <row r="292" spans="3:10" ht="13.8" x14ac:dyDescent="0.3">
      <c r="C292" s="9"/>
      <c r="D292" s="10"/>
      <c r="E292" s="10"/>
      <c r="F292" s="11"/>
      <c r="G292" s="9"/>
      <c r="H292" s="9"/>
      <c r="I292" s="9"/>
      <c r="J292" s="9"/>
    </row>
    <row r="293" spans="3:10" ht="13.8" x14ac:dyDescent="0.3">
      <c r="C293" s="9"/>
      <c r="D293" s="10"/>
      <c r="E293" s="10"/>
      <c r="F293" s="11"/>
      <c r="G293" s="9"/>
      <c r="H293" s="9"/>
      <c r="I293" s="9"/>
      <c r="J293" s="9"/>
    </row>
    <row r="294" spans="3:10" ht="13.8" x14ac:dyDescent="0.3">
      <c r="C294" s="9"/>
      <c r="D294" s="10"/>
      <c r="E294" s="10"/>
      <c r="F294" s="11"/>
      <c r="G294" s="9"/>
      <c r="H294" s="9"/>
      <c r="I294" s="9"/>
      <c r="J294" s="9"/>
    </row>
    <row r="295" spans="3:10" ht="13.8" x14ac:dyDescent="0.3">
      <c r="C295" s="9"/>
      <c r="D295" s="10"/>
      <c r="E295" s="10"/>
      <c r="F295" s="11"/>
      <c r="G295" s="9"/>
      <c r="H295" s="9"/>
      <c r="I295" s="9"/>
      <c r="J295" s="9"/>
    </row>
    <row r="296" spans="3:10" ht="13.8" x14ac:dyDescent="0.3">
      <c r="C296" s="9"/>
      <c r="D296" s="10"/>
      <c r="E296" s="10"/>
      <c r="F296" s="11"/>
      <c r="G296" s="9"/>
      <c r="H296" s="9"/>
      <c r="I296" s="9"/>
      <c r="J296" s="9"/>
    </row>
    <row r="297" spans="3:10" ht="13.8" x14ac:dyDescent="0.3">
      <c r="C297" s="9"/>
      <c r="D297" s="10"/>
      <c r="E297" s="10"/>
      <c r="F297" s="11"/>
      <c r="G297" s="9"/>
      <c r="H297" s="9"/>
      <c r="I297" s="9"/>
      <c r="J297" s="9"/>
    </row>
    <row r="298" spans="3:10" ht="13.8" x14ac:dyDescent="0.3">
      <c r="C298" s="9"/>
      <c r="D298" s="10"/>
      <c r="E298" s="10"/>
      <c r="F298" s="11"/>
      <c r="G298" s="9"/>
      <c r="H298" s="9"/>
      <c r="I298" s="9"/>
      <c r="J298" s="9"/>
    </row>
    <row r="299" spans="3:10" ht="13.8" x14ac:dyDescent="0.3">
      <c r="C299" s="9"/>
      <c r="D299" s="10"/>
      <c r="E299" s="10"/>
      <c r="F299" s="11"/>
      <c r="G299" s="9"/>
      <c r="H299" s="9"/>
      <c r="I299" s="9"/>
      <c r="J299" s="9"/>
    </row>
    <row r="300" spans="3:10" ht="13.8" x14ac:dyDescent="0.3">
      <c r="C300" s="9"/>
      <c r="D300" s="10"/>
      <c r="E300" s="10"/>
      <c r="F300" s="11"/>
      <c r="G300" s="9"/>
      <c r="H300" s="9"/>
      <c r="I300" s="9"/>
      <c r="J300" s="9"/>
    </row>
    <row r="301" spans="3:10" ht="13.8" x14ac:dyDescent="0.3">
      <c r="C301" s="9"/>
      <c r="D301" s="10"/>
      <c r="E301" s="10"/>
      <c r="F301" s="11"/>
      <c r="G301" s="9"/>
      <c r="H301" s="9"/>
      <c r="I301" s="9"/>
      <c r="J301" s="9"/>
    </row>
    <row r="302" spans="3:10" ht="13.8" x14ac:dyDescent="0.3">
      <c r="C302" s="9"/>
      <c r="D302" s="10"/>
      <c r="E302" s="10"/>
      <c r="F302" s="11"/>
      <c r="G302" s="9"/>
      <c r="H302" s="9"/>
      <c r="I302" s="9"/>
      <c r="J302" s="9"/>
    </row>
    <row r="303" spans="3:10" ht="13.8" x14ac:dyDescent="0.3">
      <c r="C303" s="9"/>
      <c r="D303" s="10"/>
      <c r="E303" s="10"/>
      <c r="F303" s="11"/>
      <c r="G303" s="9"/>
      <c r="H303" s="9"/>
      <c r="I303" s="9"/>
      <c r="J303" s="9"/>
    </row>
    <row r="304" spans="3:10" ht="13.8" x14ac:dyDescent="0.3">
      <c r="C304" s="9"/>
      <c r="D304" s="10"/>
      <c r="E304" s="10"/>
      <c r="F304" s="11"/>
      <c r="G304" s="9"/>
      <c r="H304" s="9"/>
      <c r="I304" s="9"/>
      <c r="J304" s="9"/>
    </row>
    <row r="305" spans="3:10" ht="13.8" x14ac:dyDescent="0.3">
      <c r="C305" s="9"/>
      <c r="D305" s="10"/>
      <c r="E305" s="10"/>
      <c r="F305" s="11"/>
      <c r="G305" s="9"/>
      <c r="H305" s="9"/>
      <c r="I305" s="9"/>
      <c r="J305" s="9"/>
    </row>
    <row r="306" spans="3:10" ht="13.8" x14ac:dyDescent="0.3">
      <c r="C306" s="9"/>
      <c r="D306" s="10"/>
      <c r="E306" s="10"/>
      <c r="F306" s="11"/>
      <c r="G306" s="9"/>
      <c r="H306" s="9"/>
      <c r="I306" s="9"/>
      <c r="J306" s="9"/>
    </row>
    <row r="307" spans="3:10" ht="13.8" x14ac:dyDescent="0.3">
      <c r="C307" s="9"/>
      <c r="D307" s="10"/>
      <c r="E307" s="10"/>
      <c r="F307" s="11"/>
      <c r="G307" s="9"/>
      <c r="H307" s="9"/>
      <c r="I307" s="9"/>
      <c r="J307" s="9"/>
    </row>
    <row r="308" spans="3:10" ht="13.8" x14ac:dyDescent="0.3">
      <c r="C308" s="9"/>
      <c r="D308" s="10"/>
      <c r="E308" s="10"/>
      <c r="F308" s="11"/>
      <c r="G308" s="9"/>
      <c r="H308" s="9"/>
      <c r="I308" s="9"/>
      <c r="J308" s="9"/>
    </row>
    <row r="309" spans="3:10" ht="13.8" x14ac:dyDescent="0.3">
      <c r="C309" s="9"/>
      <c r="D309" s="10"/>
      <c r="E309" s="10"/>
      <c r="F309" s="11"/>
      <c r="G309" s="9"/>
      <c r="H309" s="9"/>
      <c r="I309" s="9"/>
      <c r="J309" s="9"/>
    </row>
    <row r="310" spans="3:10" ht="13.8" x14ac:dyDescent="0.3">
      <c r="C310" s="9"/>
      <c r="D310" s="10"/>
      <c r="E310" s="10"/>
      <c r="F310" s="11"/>
      <c r="G310" s="9"/>
      <c r="H310" s="9"/>
      <c r="I310" s="9"/>
      <c r="J310" s="9"/>
    </row>
    <row r="311" spans="3:10" ht="13.8" x14ac:dyDescent="0.3">
      <c r="C311" s="9"/>
      <c r="D311" s="10"/>
      <c r="E311" s="10"/>
      <c r="F311" s="11"/>
      <c r="G311" s="9"/>
      <c r="H311" s="9"/>
      <c r="I311" s="9"/>
      <c r="J311" s="9"/>
    </row>
    <row r="312" spans="3:10" ht="13.8" x14ac:dyDescent="0.3">
      <c r="C312" s="9"/>
      <c r="D312" s="10"/>
      <c r="E312" s="10"/>
      <c r="F312" s="11"/>
      <c r="G312" s="9"/>
      <c r="H312" s="9"/>
      <c r="I312" s="9"/>
      <c r="J312" s="9"/>
    </row>
    <row r="313" spans="3:10" ht="13.8" x14ac:dyDescent="0.3">
      <c r="C313" s="9"/>
      <c r="D313" s="10"/>
      <c r="E313" s="10"/>
      <c r="F313" s="11"/>
      <c r="G313" s="9"/>
      <c r="H313" s="9"/>
      <c r="I313" s="9"/>
      <c r="J313" s="9"/>
    </row>
    <row r="314" spans="3:10" ht="13.8" x14ac:dyDescent="0.3">
      <c r="C314" s="9"/>
      <c r="D314" s="10"/>
      <c r="E314" s="10"/>
      <c r="F314" s="11"/>
      <c r="G314" s="9"/>
      <c r="H314" s="9"/>
      <c r="I314" s="9"/>
      <c r="J314" s="9"/>
    </row>
    <row r="315" spans="3:10" ht="13.8" x14ac:dyDescent="0.3">
      <c r="C315" s="9"/>
      <c r="D315" s="10"/>
      <c r="E315" s="10"/>
      <c r="F315" s="11"/>
      <c r="G315" s="9"/>
      <c r="H315" s="9"/>
      <c r="I315" s="9"/>
      <c r="J315" s="9"/>
    </row>
    <row r="316" spans="3:10" ht="13.8" x14ac:dyDescent="0.3">
      <c r="C316" s="9"/>
      <c r="D316" s="10"/>
      <c r="E316" s="10"/>
      <c r="F316" s="11"/>
      <c r="G316" s="9"/>
      <c r="H316" s="9"/>
      <c r="I316" s="9"/>
      <c r="J316" s="9"/>
    </row>
    <row r="317" spans="3:10" ht="13.8" x14ac:dyDescent="0.3">
      <c r="C317" s="9"/>
      <c r="D317" s="10"/>
      <c r="E317" s="10"/>
      <c r="F317" s="11"/>
      <c r="G317" s="9"/>
      <c r="H317" s="9"/>
      <c r="I317" s="9"/>
      <c r="J317" s="9"/>
    </row>
    <row r="318" spans="3:10" ht="13.8" x14ac:dyDescent="0.3">
      <c r="C318" s="9"/>
      <c r="D318" s="10"/>
      <c r="E318" s="10"/>
      <c r="F318" s="11"/>
      <c r="G318" s="9"/>
      <c r="H318" s="9"/>
      <c r="I318" s="9"/>
      <c r="J318" s="9"/>
    </row>
    <row r="319" spans="3:10" ht="13.8" x14ac:dyDescent="0.3">
      <c r="C319" s="9"/>
      <c r="D319" s="10"/>
      <c r="E319" s="10"/>
      <c r="F319" s="11"/>
      <c r="G319" s="9"/>
      <c r="H319" s="9"/>
      <c r="I319" s="9"/>
      <c r="J319" s="9"/>
    </row>
    <row r="320" spans="3:10" ht="13.8" x14ac:dyDescent="0.3">
      <c r="C320" s="9"/>
      <c r="D320" s="10"/>
      <c r="E320" s="10"/>
      <c r="F320" s="11"/>
      <c r="G320" s="9"/>
      <c r="H320" s="9"/>
      <c r="I320" s="9"/>
      <c r="J320" s="9"/>
    </row>
    <row r="321" spans="3:10" ht="13.8" x14ac:dyDescent="0.3">
      <c r="C321" s="9"/>
      <c r="D321" s="10"/>
      <c r="E321" s="10"/>
      <c r="F321" s="11"/>
      <c r="G321" s="9"/>
      <c r="H321" s="9"/>
      <c r="I321" s="9"/>
      <c r="J321" s="9"/>
    </row>
    <row r="322" spans="3:10" ht="13.8" x14ac:dyDescent="0.3">
      <c r="C322" s="9"/>
      <c r="D322" s="10"/>
      <c r="E322" s="10"/>
      <c r="F322" s="11"/>
      <c r="G322" s="9"/>
      <c r="H322" s="9"/>
      <c r="I322" s="9"/>
      <c r="J322" s="9"/>
    </row>
    <row r="323" spans="3:10" ht="13.8" x14ac:dyDescent="0.3">
      <c r="C323" s="9"/>
      <c r="D323" s="10"/>
      <c r="E323" s="10"/>
      <c r="F323" s="11"/>
      <c r="G323" s="9"/>
      <c r="H323" s="9"/>
      <c r="I323" s="9"/>
      <c r="J323" s="9"/>
    </row>
    <row r="324" spans="3:10" ht="13.8" x14ac:dyDescent="0.3">
      <c r="C324" s="9"/>
      <c r="D324" s="10"/>
      <c r="E324" s="10"/>
      <c r="F324" s="11"/>
      <c r="G324" s="9"/>
      <c r="H324" s="9"/>
      <c r="I324" s="9"/>
      <c r="J324" s="9"/>
    </row>
    <row r="325" spans="3:10" ht="13.8" x14ac:dyDescent="0.3">
      <c r="C325" s="9"/>
      <c r="D325" s="10"/>
      <c r="E325" s="10"/>
      <c r="F325" s="11"/>
      <c r="G325" s="9"/>
      <c r="H325" s="9"/>
      <c r="I325" s="9"/>
      <c r="J325" s="9"/>
    </row>
    <row r="326" spans="3:10" ht="13.8" x14ac:dyDescent="0.3">
      <c r="C326" s="9"/>
      <c r="D326" s="10"/>
      <c r="E326" s="10"/>
      <c r="F326" s="11"/>
      <c r="G326" s="9"/>
      <c r="H326" s="9"/>
      <c r="I326" s="9"/>
      <c r="J326" s="9"/>
    </row>
    <row r="327" spans="3:10" ht="13.8" x14ac:dyDescent="0.3">
      <c r="C327" s="9"/>
      <c r="D327" s="10"/>
      <c r="E327" s="10"/>
      <c r="F327" s="11"/>
      <c r="G327" s="9"/>
      <c r="H327" s="9"/>
      <c r="I327" s="9"/>
      <c r="J327" s="9"/>
    </row>
    <row r="328" spans="3:10" ht="13.8" x14ac:dyDescent="0.3">
      <c r="C328" s="9"/>
      <c r="D328" s="10"/>
      <c r="E328" s="10"/>
      <c r="F328" s="11"/>
      <c r="G328" s="9"/>
      <c r="H328" s="9"/>
      <c r="I328" s="9"/>
      <c r="J328" s="9"/>
    </row>
    <row r="329" spans="3:10" ht="13.8" x14ac:dyDescent="0.3">
      <c r="C329" s="9"/>
      <c r="D329" s="10"/>
      <c r="E329" s="10"/>
      <c r="F329" s="11"/>
      <c r="G329" s="9"/>
      <c r="H329" s="9"/>
      <c r="I329" s="9"/>
      <c r="J329" s="9"/>
    </row>
    <row r="330" spans="3:10" ht="13.8" x14ac:dyDescent="0.3">
      <c r="C330" s="9"/>
      <c r="D330" s="10"/>
      <c r="E330" s="10"/>
      <c r="F330" s="11"/>
      <c r="G330" s="9"/>
      <c r="H330" s="9"/>
      <c r="I330" s="9"/>
      <c r="J330" s="9"/>
    </row>
    <row r="331" spans="3:10" ht="13.8" x14ac:dyDescent="0.3">
      <c r="C331" s="9"/>
      <c r="D331" s="10"/>
      <c r="E331" s="10"/>
      <c r="F331" s="11"/>
      <c r="G331" s="9"/>
      <c r="H331" s="9"/>
      <c r="I331" s="9"/>
      <c r="J331" s="9"/>
    </row>
    <row r="332" spans="3:10" ht="13.8" x14ac:dyDescent="0.3">
      <c r="C332" s="9"/>
      <c r="D332" s="10"/>
      <c r="E332" s="10"/>
      <c r="F332" s="11"/>
      <c r="G332" s="9"/>
      <c r="H332" s="9"/>
      <c r="I332" s="9"/>
      <c r="J332" s="9"/>
    </row>
    <row r="333" spans="3:10" ht="13.8" x14ac:dyDescent="0.3">
      <c r="C333" s="9"/>
      <c r="D333" s="10"/>
      <c r="E333" s="10"/>
      <c r="F333" s="11"/>
      <c r="G333" s="9"/>
      <c r="H333" s="9"/>
      <c r="I333" s="9"/>
      <c r="J333" s="9"/>
    </row>
    <row r="334" spans="3:10" ht="13.8" x14ac:dyDescent="0.3">
      <c r="C334" s="9"/>
      <c r="D334" s="10"/>
      <c r="E334" s="10"/>
      <c r="F334" s="11"/>
      <c r="G334" s="9"/>
      <c r="H334" s="9"/>
      <c r="I334" s="9"/>
      <c r="J334" s="9"/>
    </row>
    <row r="335" spans="3:10" ht="13.8" x14ac:dyDescent="0.3">
      <c r="C335" s="9"/>
      <c r="D335" s="10"/>
      <c r="E335" s="10"/>
      <c r="F335" s="11"/>
      <c r="G335" s="9"/>
      <c r="H335" s="9"/>
      <c r="I335" s="9"/>
      <c r="J335" s="9"/>
    </row>
    <row r="336" spans="3:10" ht="13.8" x14ac:dyDescent="0.3">
      <c r="C336" s="9"/>
      <c r="D336" s="10"/>
      <c r="E336" s="10"/>
      <c r="F336" s="11"/>
      <c r="G336" s="9"/>
      <c r="H336" s="9"/>
      <c r="I336" s="9"/>
      <c r="J336" s="9"/>
    </row>
    <row r="337" spans="3:10" ht="13.8" x14ac:dyDescent="0.3">
      <c r="C337" s="9"/>
      <c r="D337" s="10"/>
      <c r="E337" s="10"/>
      <c r="F337" s="11"/>
      <c r="G337" s="9"/>
      <c r="H337" s="9"/>
      <c r="I337" s="9"/>
      <c r="J337" s="9"/>
    </row>
    <row r="338" spans="3:10" ht="13.8" x14ac:dyDescent="0.3">
      <c r="C338" s="9"/>
      <c r="D338" s="10"/>
      <c r="E338" s="10"/>
      <c r="F338" s="11"/>
      <c r="G338" s="9"/>
      <c r="H338" s="9"/>
      <c r="I338" s="9"/>
      <c r="J338" s="9"/>
    </row>
    <row r="339" spans="3:10" ht="13.8" x14ac:dyDescent="0.3">
      <c r="C339" s="9"/>
      <c r="D339" s="10"/>
      <c r="E339" s="10"/>
      <c r="F339" s="11"/>
      <c r="G339" s="9"/>
      <c r="H339" s="9"/>
      <c r="I339" s="9"/>
      <c r="J339" s="9"/>
    </row>
    <row r="340" spans="3:10" ht="13.8" x14ac:dyDescent="0.3">
      <c r="C340" s="9"/>
      <c r="D340" s="10"/>
      <c r="E340" s="10"/>
      <c r="F340" s="11"/>
      <c r="G340" s="9"/>
      <c r="H340" s="9"/>
      <c r="I340" s="9"/>
      <c r="J340" s="9"/>
    </row>
    <row r="341" spans="3:10" ht="13.8" x14ac:dyDescent="0.3">
      <c r="C341" s="9"/>
      <c r="D341" s="10"/>
      <c r="E341" s="10"/>
      <c r="F341" s="11"/>
      <c r="G341" s="9"/>
      <c r="H341" s="9"/>
      <c r="I341" s="9"/>
      <c r="J341" s="9"/>
    </row>
    <row r="342" spans="3:10" ht="13.8" x14ac:dyDescent="0.3">
      <c r="C342" s="9"/>
      <c r="D342" s="10"/>
      <c r="E342" s="10"/>
      <c r="F342" s="11"/>
      <c r="G342" s="9"/>
      <c r="H342" s="9"/>
      <c r="I342" s="9"/>
      <c r="J342" s="9"/>
    </row>
    <row r="343" spans="3:10" ht="13.8" x14ac:dyDescent="0.3">
      <c r="C343" s="9"/>
      <c r="D343" s="10"/>
      <c r="E343" s="10"/>
      <c r="F343" s="11"/>
      <c r="G343" s="9"/>
      <c r="H343" s="9"/>
      <c r="I343" s="9"/>
      <c r="J343" s="9"/>
    </row>
    <row r="344" spans="3:10" ht="13.8" x14ac:dyDescent="0.3">
      <c r="C344" s="9"/>
      <c r="D344" s="10"/>
      <c r="E344" s="10"/>
      <c r="F344" s="11"/>
      <c r="G344" s="9"/>
      <c r="H344" s="9"/>
      <c r="I344" s="9"/>
      <c r="J344" s="9"/>
    </row>
    <row r="345" spans="3:10" ht="13.8" x14ac:dyDescent="0.3">
      <c r="C345" s="9"/>
      <c r="D345" s="10"/>
      <c r="E345" s="10"/>
      <c r="F345" s="11"/>
      <c r="G345" s="9"/>
      <c r="H345" s="9"/>
      <c r="I345" s="9"/>
      <c r="J345" s="9"/>
    </row>
    <row r="346" spans="3:10" ht="13.8" x14ac:dyDescent="0.3">
      <c r="C346" s="9"/>
      <c r="D346" s="10"/>
      <c r="E346" s="10"/>
      <c r="F346" s="11"/>
      <c r="G346" s="9"/>
      <c r="H346" s="9"/>
      <c r="I346" s="9"/>
      <c r="J346" s="9"/>
    </row>
    <row r="347" spans="3:10" ht="13.8" x14ac:dyDescent="0.3">
      <c r="C347" s="9"/>
      <c r="D347" s="10"/>
      <c r="E347" s="10"/>
      <c r="F347" s="11"/>
      <c r="G347" s="9"/>
      <c r="H347" s="9"/>
      <c r="I347" s="9"/>
      <c r="J347" s="9"/>
    </row>
    <row r="348" spans="3:10" ht="13.8" x14ac:dyDescent="0.3">
      <c r="C348" s="9"/>
      <c r="D348" s="10"/>
      <c r="E348" s="10"/>
      <c r="F348" s="11"/>
      <c r="G348" s="9"/>
      <c r="H348" s="9"/>
      <c r="I348" s="9"/>
      <c r="J348" s="9"/>
    </row>
    <row r="349" spans="3:10" ht="13.8" x14ac:dyDescent="0.3">
      <c r="C349" s="9"/>
      <c r="D349" s="10"/>
      <c r="E349" s="10"/>
      <c r="F349" s="11"/>
      <c r="G349" s="9"/>
      <c r="H349" s="9"/>
      <c r="I349" s="9"/>
      <c r="J349" s="9"/>
    </row>
    <row r="350" spans="3:10" ht="13.8" x14ac:dyDescent="0.3">
      <c r="C350" s="9"/>
      <c r="D350" s="10"/>
      <c r="E350" s="10"/>
      <c r="F350" s="11"/>
      <c r="G350" s="9"/>
      <c r="H350" s="9"/>
      <c r="I350" s="9"/>
      <c r="J350" s="9"/>
    </row>
    <row r="351" spans="3:10" ht="13.8" x14ac:dyDescent="0.3">
      <c r="C351" s="9"/>
      <c r="D351" s="10"/>
      <c r="E351" s="10"/>
      <c r="F351" s="11"/>
      <c r="G351" s="9"/>
      <c r="H351" s="9"/>
      <c r="I351" s="9"/>
      <c r="J351" s="9"/>
    </row>
    <row r="352" spans="3:10" ht="13.8" x14ac:dyDescent="0.3">
      <c r="C352" s="9"/>
      <c r="D352" s="10"/>
      <c r="E352" s="10"/>
      <c r="F352" s="11"/>
      <c r="G352" s="9"/>
      <c r="H352" s="9"/>
      <c r="I352" s="9"/>
      <c r="J352" s="9"/>
    </row>
    <row r="353" spans="3:10" ht="13.8" x14ac:dyDescent="0.3">
      <c r="C353" s="9"/>
      <c r="D353" s="10"/>
      <c r="E353" s="10"/>
      <c r="F353" s="11"/>
      <c r="G353" s="9"/>
      <c r="H353" s="9"/>
      <c r="I353" s="9"/>
      <c r="J353" s="9"/>
    </row>
    <row r="354" spans="3:10" ht="13.8" x14ac:dyDescent="0.3">
      <c r="C354" s="9"/>
      <c r="D354" s="10"/>
      <c r="E354" s="10"/>
      <c r="F354" s="11"/>
      <c r="G354" s="9"/>
      <c r="H354" s="9"/>
      <c r="I354" s="9"/>
      <c r="J354" s="9"/>
    </row>
    <row r="355" spans="3:10" ht="13.8" x14ac:dyDescent="0.3">
      <c r="C355" s="9"/>
      <c r="D355" s="10"/>
      <c r="E355" s="10"/>
      <c r="F355" s="11"/>
      <c r="G355" s="9"/>
      <c r="H355" s="9"/>
      <c r="I355" s="9"/>
      <c r="J355" s="9"/>
    </row>
    <row r="356" spans="3:10" ht="13.8" x14ac:dyDescent="0.3">
      <c r="C356" s="9"/>
      <c r="D356" s="10"/>
      <c r="E356" s="10"/>
      <c r="F356" s="11"/>
      <c r="G356" s="9"/>
      <c r="H356" s="9"/>
      <c r="I356" s="9"/>
      <c r="J356" s="9"/>
    </row>
    <row r="357" spans="3:10" ht="13.8" x14ac:dyDescent="0.3">
      <c r="C357" s="9"/>
      <c r="D357" s="10"/>
      <c r="E357" s="10"/>
      <c r="F357" s="11"/>
      <c r="G357" s="9"/>
      <c r="H357" s="9"/>
      <c r="I357" s="9"/>
      <c r="J357" s="9"/>
    </row>
    <row r="358" spans="3:10" ht="13.8" x14ac:dyDescent="0.3">
      <c r="C358" s="9"/>
      <c r="D358" s="10"/>
      <c r="E358" s="10"/>
      <c r="F358" s="11"/>
      <c r="G358" s="9"/>
      <c r="H358" s="9"/>
      <c r="I358" s="9"/>
      <c r="J358" s="9"/>
    </row>
    <row r="359" spans="3:10" ht="13.8" x14ac:dyDescent="0.3">
      <c r="C359" s="9"/>
      <c r="D359" s="10"/>
      <c r="E359" s="10"/>
      <c r="F359" s="11"/>
      <c r="G359" s="9"/>
      <c r="H359" s="9"/>
      <c r="I359" s="9"/>
      <c r="J359" s="9"/>
    </row>
    <row r="360" spans="3:10" ht="13.8" x14ac:dyDescent="0.3">
      <c r="C360" s="9"/>
      <c r="D360" s="10"/>
      <c r="E360" s="10"/>
      <c r="F360" s="11"/>
      <c r="G360" s="9"/>
      <c r="H360" s="9"/>
      <c r="I360" s="9"/>
      <c r="J360" s="9"/>
    </row>
    <row r="361" spans="3:10" ht="13.8" x14ac:dyDescent="0.3">
      <c r="C361" s="9"/>
      <c r="D361" s="10"/>
      <c r="E361" s="10"/>
      <c r="F361" s="11"/>
      <c r="G361" s="9"/>
      <c r="H361" s="9"/>
      <c r="I361" s="9"/>
      <c r="J361" s="9"/>
    </row>
    <row r="362" spans="3:10" ht="13.8" x14ac:dyDescent="0.3">
      <c r="C362" s="9"/>
      <c r="D362" s="10"/>
      <c r="E362" s="10"/>
      <c r="F362" s="11"/>
      <c r="G362" s="9"/>
      <c r="H362" s="9"/>
      <c r="I362" s="9"/>
      <c r="J362" s="9"/>
    </row>
    <row r="363" spans="3:10" ht="13.8" x14ac:dyDescent="0.3">
      <c r="C363" s="9"/>
      <c r="D363" s="10"/>
      <c r="E363" s="10"/>
      <c r="F363" s="11"/>
      <c r="G363" s="9"/>
      <c r="H363" s="9"/>
      <c r="I363" s="9"/>
      <c r="J363" s="9"/>
    </row>
    <row r="364" spans="3:10" ht="13.8" x14ac:dyDescent="0.3">
      <c r="C364" s="9"/>
      <c r="D364" s="10"/>
      <c r="E364" s="10"/>
      <c r="F364" s="11"/>
      <c r="G364" s="9"/>
      <c r="H364" s="9"/>
      <c r="I364" s="9"/>
      <c r="J364" s="9"/>
    </row>
    <row r="365" spans="3:10" ht="13.8" x14ac:dyDescent="0.3">
      <c r="C365" s="9"/>
      <c r="D365" s="10"/>
      <c r="E365" s="10"/>
      <c r="F365" s="11"/>
      <c r="G365" s="9"/>
      <c r="H365" s="9"/>
      <c r="I365" s="9"/>
      <c r="J365" s="9"/>
    </row>
    <row r="366" spans="3:10" ht="13.8" x14ac:dyDescent="0.3">
      <c r="C366" s="9"/>
      <c r="D366" s="10"/>
      <c r="E366" s="10"/>
      <c r="F366" s="11"/>
      <c r="G366" s="9"/>
      <c r="H366" s="9"/>
      <c r="I366" s="9"/>
      <c r="J366" s="9"/>
    </row>
    <row r="367" spans="3:10" ht="13.8" x14ac:dyDescent="0.3">
      <c r="C367" s="9"/>
      <c r="D367" s="10"/>
      <c r="E367" s="10"/>
      <c r="F367" s="11"/>
      <c r="G367" s="9"/>
      <c r="H367" s="9"/>
      <c r="I367" s="9"/>
      <c r="J367" s="9"/>
    </row>
    <row r="368" spans="3:10" ht="13.8" x14ac:dyDescent="0.3">
      <c r="C368" s="9"/>
      <c r="D368" s="10"/>
      <c r="E368" s="10"/>
      <c r="F368" s="11"/>
      <c r="G368" s="9"/>
      <c r="H368" s="9"/>
      <c r="I368" s="9"/>
      <c r="J368" s="9"/>
    </row>
    <row r="369" spans="3:10" ht="13.8" x14ac:dyDescent="0.3">
      <c r="C369" s="9"/>
      <c r="D369" s="10"/>
      <c r="E369" s="10"/>
      <c r="F369" s="11"/>
      <c r="G369" s="9"/>
      <c r="H369" s="9"/>
      <c r="I369" s="9"/>
      <c r="J369" s="9"/>
    </row>
    <row r="370" spans="3:10" ht="13.8" x14ac:dyDescent="0.3">
      <c r="C370" s="9"/>
      <c r="D370" s="10"/>
      <c r="E370" s="10"/>
      <c r="F370" s="11"/>
      <c r="G370" s="9"/>
      <c r="H370" s="9"/>
      <c r="I370" s="9"/>
      <c r="J370" s="9"/>
    </row>
    <row r="371" spans="3:10" ht="13.8" x14ac:dyDescent="0.3">
      <c r="C371" s="9"/>
      <c r="D371" s="10"/>
      <c r="E371" s="10"/>
      <c r="F371" s="11"/>
      <c r="G371" s="9"/>
      <c r="H371" s="9"/>
      <c r="I371" s="9"/>
      <c r="J371" s="9"/>
    </row>
    <row r="372" spans="3:10" ht="13.8" x14ac:dyDescent="0.3">
      <c r="C372" s="9"/>
      <c r="D372" s="10"/>
      <c r="E372" s="10"/>
      <c r="F372" s="11"/>
      <c r="G372" s="9"/>
      <c r="H372" s="9"/>
      <c r="I372" s="9"/>
      <c r="J372" s="9"/>
    </row>
    <row r="373" spans="3:10" ht="13.8" x14ac:dyDescent="0.3">
      <c r="C373" s="9"/>
      <c r="D373" s="10"/>
      <c r="E373" s="10"/>
      <c r="F373" s="11"/>
      <c r="G373" s="9"/>
      <c r="H373" s="9"/>
      <c r="I373" s="9"/>
      <c r="J373" s="9"/>
    </row>
    <row r="374" spans="3:10" ht="13.8" x14ac:dyDescent="0.3">
      <c r="C374" s="9"/>
      <c r="D374" s="10"/>
      <c r="E374" s="10"/>
      <c r="F374" s="11"/>
      <c r="G374" s="9"/>
      <c r="H374" s="9"/>
      <c r="I374" s="9"/>
      <c r="J374" s="9"/>
    </row>
    <row r="375" spans="3:10" ht="13.8" x14ac:dyDescent="0.3">
      <c r="C375" s="9"/>
      <c r="D375" s="10"/>
      <c r="E375" s="10"/>
      <c r="F375" s="11"/>
      <c r="G375" s="9"/>
      <c r="H375" s="9"/>
      <c r="I375" s="9"/>
      <c r="J375" s="9"/>
    </row>
    <row r="376" spans="3:10" ht="13.8" x14ac:dyDescent="0.3">
      <c r="C376" s="9"/>
      <c r="D376" s="10"/>
      <c r="E376" s="10"/>
      <c r="F376" s="11"/>
      <c r="G376" s="9"/>
      <c r="H376" s="9"/>
      <c r="I376" s="9"/>
      <c r="J376" s="9"/>
    </row>
    <row r="377" spans="3:10" ht="13.8" x14ac:dyDescent="0.3">
      <c r="C377" s="9"/>
      <c r="D377" s="10"/>
      <c r="E377" s="10"/>
      <c r="F377" s="11"/>
      <c r="G377" s="9"/>
      <c r="H377" s="9"/>
      <c r="I377" s="9"/>
      <c r="J377" s="9"/>
    </row>
    <row r="378" spans="3:10" ht="13.8" x14ac:dyDescent="0.3">
      <c r="C378" s="9"/>
      <c r="D378" s="10"/>
      <c r="E378" s="10"/>
      <c r="F378" s="11"/>
      <c r="G378" s="9"/>
      <c r="H378" s="9"/>
      <c r="I378" s="9"/>
      <c r="J378" s="9"/>
    </row>
    <row r="379" spans="3:10" ht="13.8" x14ac:dyDescent="0.3">
      <c r="C379" s="9"/>
      <c r="D379" s="10"/>
      <c r="E379" s="10"/>
      <c r="F379" s="11"/>
      <c r="G379" s="9"/>
      <c r="H379" s="9"/>
      <c r="I379" s="9"/>
      <c r="J379" s="9"/>
    </row>
    <row r="380" spans="3:10" ht="13.8" x14ac:dyDescent="0.3">
      <c r="C380" s="9"/>
      <c r="D380" s="10"/>
      <c r="E380" s="10"/>
      <c r="F380" s="11"/>
      <c r="G380" s="9"/>
      <c r="H380" s="9"/>
      <c r="I380" s="9"/>
      <c r="J380" s="9"/>
    </row>
    <row r="381" spans="3:10" ht="13.8" x14ac:dyDescent="0.3">
      <c r="C381" s="9"/>
      <c r="D381" s="10"/>
      <c r="E381" s="10"/>
      <c r="F381" s="11"/>
      <c r="G381" s="9"/>
      <c r="H381" s="9"/>
      <c r="I381" s="9"/>
      <c r="J381" s="9"/>
    </row>
    <row r="382" spans="3:10" ht="13.8" x14ac:dyDescent="0.3">
      <c r="C382" s="9"/>
      <c r="D382" s="10"/>
      <c r="E382" s="10"/>
      <c r="F382" s="11"/>
      <c r="G382" s="9"/>
      <c r="H382" s="9"/>
      <c r="I382" s="9"/>
      <c r="J382" s="9"/>
    </row>
    <row r="383" spans="3:10" ht="13.8" x14ac:dyDescent="0.3">
      <c r="C383" s="9"/>
      <c r="D383" s="10"/>
      <c r="E383" s="10"/>
      <c r="F383" s="11"/>
      <c r="G383" s="9"/>
      <c r="H383" s="9"/>
      <c r="I383" s="9"/>
      <c r="J383" s="9"/>
    </row>
    <row r="384" spans="3:10" ht="13.8" x14ac:dyDescent="0.3">
      <c r="C384" s="9"/>
      <c r="D384" s="10"/>
      <c r="E384" s="10"/>
      <c r="F384" s="11"/>
      <c r="G384" s="9"/>
      <c r="H384" s="9"/>
      <c r="I384" s="9"/>
      <c r="J384" s="9"/>
    </row>
    <row r="385" spans="3:10" ht="13.8" x14ac:dyDescent="0.3">
      <c r="C385" s="9"/>
      <c r="D385" s="10"/>
      <c r="E385" s="10"/>
      <c r="F385" s="11"/>
      <c r="G385" s="9"/>
      <c r="H385" s="9"/>
      <c r="I385" s="9"/>
      <c r="J385" s="9"/>
    </row>
    <row r="386" spans="3:10" ht="13.8" x14ac:dyDescent="0.3">
      <c r="C386" s="9"/>
      <c r="D386" s="10"/>
      <c r="E386" s="10"/>
      <c r="F386" s="11"/>
      <c r="G386" s="9"/>
      <c r="H386" s="9"/>
      <c r="I386" s="9"/>
      <c r="J386" s="9"/>
    </row>
    <row r="387" spans="3:10" ht="13.8" x14ac:dyDescent="0.3">
      <c r="C387" s="9"/>
      <c r="D387" s="10"/>
      <c r="E387" s="10"/>
      <c r="F387" s="11"/>
      <c r="G387" s="9"/>
      <c r="H387" s="9"/>
      <c r="I387" s="9"/>
      <c r="J387" s="9"/>
    </row>
    <row r="388" spans="3:10" ht="13.8" x14ac:dyDescent="0.3">
      <c r="C388" s="9"/>
      <c r="D388" s="10"/>
      <c r="E388" s="10"/>
      <c r="F388" s="11"/>
      <c r="G388" s="9"/>
      <c r="H388" s="9"/>
      <c r="I388" s="9"/>
      <c r="J388" s="9"/>
    </row>
    <row r="389" spans="3:10" ht="13.8" x14ac:dyDescent="0.3">
      <c r="C389" s="9"/>
      <c r="D389" s="10"/>
      <c r="E389" s="10"/>
      <c r="F389" s="11"/>
      <c r="G389" s="9"/>
      <c r="H389" s="9"/>
      <c r="I389" s="9"/>
      <c r="J389" s="9"/>
    </row>
    <row r="390" spans="3:10" ht="13.8" x14ac:dyDescent="0.3">
      <c r="C390" s="9"/>
      <c r="D390" s="10"/>
      <c r="E390" s="10"/>
      <c r="F390" s="11"/>
      <c r="G390" s="9"/>
      <c r="H390" s="9"/>
      <c r="I390" s="9"/>
      <c r="J390" s="9"/>
    </row>
    <row r="391" spans="3:10" ht="13.8" x14ac:dyDescent="0.3">
      <c r="C391" s="9"/>
      <c r="D391" s="10"/>
      <c r="E391" s="10"/>
      <c r="F391" s="11"/>
      <c r="G391" s="9"/>
      <c r="H391" s="9"/>
      <c r="I391" s="9"/>
      <c r="J391" s="9"/>
    </row>
    <row r="392" spans="3:10" ht="13.8" x14ac:dyDescent="0.3">
      <c r="C392" s="9"/>
      <c r="D392" s="10"/>
      <c r="E392" s="10"/>
      <c r="F392" s="11"/>
      <c r="G392" s="9"/>
      <c r="H392" s="9"/>
      <c r="I392" s="9"/>
      <c r="J392" s="9"/>
    </row>
    <row r="393" spans="3:10" ht="13.8" x14ac:dyDescent="0.3">
      <c r="C393" s="9"/>
      <c r="D393" s="10"/>
      <c r="E393" s="10"/>
      <c r="F393" s="11"/>
      <c r="G393" s="9"/>
      <c r="H393" s="9"/>
      <c r="I393" s="9"/>
      <c r="J393" s="9"/>
    </row>
    <row r="394" spans="3:10" ht="13.8" x14ac:dyDescent="0.3">
      <c r="C394" s="9"/>
      <c r="D394" s="10"/>
      <c r="E394" s="10"/>
      <c r="F394" s="11"/>
      <c r="G394" s="9"/>
      <c r="H394" s="9"/>
      <c r="I394" s="9"/>
      <c r="J394" s="9"/>
    </row>
    <row r="395" spans="3:10" ht="13.8" x14ac:dyDescent="0.3">
      <c r="C395" s="9"/>
      <c r="D395" s="10"/>
      <c r="E395" s="10"/>
      <c r="F395" s="11"/>
      <c r="G395" s="9"/>
      <c r="H395" s="9"/>
      <c r="I395" s="9"/>
      <c r="J395" s="9"/>
    </row>
    <row r="396" spans="3:10" ht="13.8" x14ac:dyDescent="0.3">
      <c r="C396" s="9"/>
      <c r="D396" s="10"/>
      <c r="E396" s="10"/>
      <c r="F396" s="11"/>
      <c r="G396" s="9"/>
      <c r="H396" s="9"/>
      <c r="I396" s="9"/>
      <c r="J396" s="9"/>
    </row>
    <row r="397" spans="3:10" ht="13.8" x14ac:dyDescent="0.3">
      <c r="C397" s="9"/>
      <c r="D397" s="10"/>
      <c r="E397" s="10"/>
      <c r="F397" s="11"/>
      <c r="G397" s="9"/>
      <c r="H397" s="9"/>
      <c r="I397" s="9"/>
      <c r="J397" s="9"/>
    </row>
    <row r="398" spans="3:10" ht="13.8" x14ac:dyDescent="0.3">
      <c r="C398" s="9"/>
      <c r="D398" s="10"/>
      <c r="E398" s="10"/>
      <c r="F398" s="11"/>
      <c r="G398" s="9"/>
      <c r="H398" s="9"/>
      <c r="I398" s="9"/>
      <c r="J398" s="9"/>
    </row>
    <row r="399" spans="3:10" ht="13.8" x14ac:dyDescent="0.3">
      <c r="C399" s="9"/>
      <c r="D399" s="10"/>
      <c r="E399" s="10"/>
      <c r="F399" s="11"/>
      <c r="G399" s="9"/>
      <c r="H399" s="9"/>
      <c r="I399" s="9"/>
      <c r="J399" s="9"/>
    </row>
    <row r="400" spans="3:10" ht="13.8" x14ac:dyDescent="0.3">
      <c r="C400" s="9"/>
      <c r="D400" s="10"/>
      <c r="E400" s="10"/>
      <c r="F400" s="11"/>
      <c r="G400" s="9"/>
      <c r="H400" s="9"/>
      <c r="I400" s="9"/>
      <c r="J400" s="9"/>
    </row>
    <row r="401" spans="3:10" ht="13.8" x14ac:dyDescent="0.3">
      <c r="C401" s="9"/>
      <c r="D401" s="10"/>
      <c r="E401" s="10"/>
      <c r="F401" s="11"/>
      <c r="G401" s="9"/>
      <c r="H401" s="9"/>
      <c r="I401" s="9"/>
      <c r="J401" s="9"/>
    </row>
    <row r="402" spans="3:10" ht="13.8" x14ac:dyDescent="0.3">
      <c r="C402" s="9"/>
      <c r="D402" s="10"/>
      <c r="E402" s="10"/>
      <c r="F402" s="11"/>
      <c r="G402" s="9"/>
      <c r="H402" s="9"/>
      <c r="I402" s="9"/>
      <c r="J402" s="9"/>
    </row>
    <row r="403" spans="3:10" ht="13.8" x14ac:dyDescent="0.3">
      <c r="C403" s="9"/>
      <c r="D403" s="10"/>
      <c r="E403" s="10"/>
      <c r="F403" s="11"/>
      <c r="G403" s="9"/>
      <c r="H403" s="9"/>
      <c r="I403" s="9"/>
      <c r="J403" s="9"/>
    </row>
    <row r="404" spans="3:10" ht="13.8" x14ac:dyDescent="0.3">
      <c r="C404" s="9"/>
      <c r="D404" s="10"/>
      <c r="E404" s="10"/>
      <c r="F404" s="11"/>
      <c r="G404" s="9"/>
      <c r="H404" s="9"/>
      <c r="I404" s="9"/>
      <c r="J404" s="9"/>
    </row>
    <row r="405" spans="3:10" ht="13.8" x14ac:dyDescent="0.3">
      <c r="C405" s="9"/>
      <c r="D405" s="10"/>
      <c r="E405" s="10"/>
      <c r="F405" s="11"/>
      <c r="G405" s="9"/>
      <c r="H405" s="9"/>
      <c r="I405" s="9"/>
      <c r="J405" s="9"/>
    </row>
    <row r="406" spans="3:10" ht="13.8" x14ac:dyDescent="0.3">
      <c r="C406" s="9"/>
      <c r="D406" s="10"/>
      <c r="E406" s="10"/>
      <c r="F406" s="11"/>
      <c r="G406" s="9"/>
      <c r="H406" s="9"/>
      <c r="I406" s="9"/>
      <c r="J406" s="9"/>
    </row>
    <row r="407" spans="3:10" ht="13.8" x14ac:dyDescent="0.3">
      <c r="C407" s="9"/>
      <c r="D407" s="10"/>
      <c r="E407" s="10"/>
      <c r="F407" s="11"/>
      <c r="G407" s="9"/>
      <c r="H407" s="9"/>
      <c r="I407" s="9"/>
      <c r="J407" s="9"/>
    </row>
    <row r="408" spans="3:10" ht="13.8" x14ac:dyDescent="0.3">
      <c r="C408" s="9"/>
      <c r="D408" s="10"/>
      <c r="E408" s="10"/>
      <c r="F408" s="11"/>
      <c r="G408" s="9"/>
      <c r="H408" s="9"/>
      <c r="I408" s="9"/>
      <c r="J408" s="9"/>
    </row>
    <row r="409" spans="3:10" ht="13.8" x14ac:dyDescent="0.3">
      <c r="C409" s="9"/>
      <c r="D409" s="10"/>
      <c r="E409" s="10"/>
      <c r="F409" s="11"/>
      <c r="G409" s="9"/>
      <c r="H409" s="9"/>
      <c r="I409" s="9"/>
      <c r="J409" s="9"/>
    </row>
    <row r="410" spans="3:10" ht="13.8" x14ac:dyDescent="0.3">
      <c r="C410" s="9"/>
      <c r="D410" s="10"/>
      <c r="E410" s="10"/>
      <c r="F410" s="11"/>
      <c r="G410" s="9"/>
      <c r="H410" s="9"/>
      <c r="I410" s="9"/>
      <c r="J410" s="9"/>
    </row>
    <row r="411" spans="3:10" ht="13.8" x14ac:dyDescent="0.3">
      <c r="C411" s="9"/>
      <c r="D411" s="10"/>
      <c r="E411" s="10"/>
      <c r="F411" s="11"/>
      <c r="G411" s="9"/>
      <c r="H411" s="9"/>
      <c r="I411" s="9"/>
      <c r="J411" s="9"/>
    </row>
    <row r="412" spans="3:10" ht="13.8" x14ac:dyDescent="0.3">
      <c r="C412" s="9"/>
      <c r="D412" s="10"/>
      <c r="E412" s="10"/>
      <c r="F412" s="11"/>
      <c r="G412" s="9"/>
      <c r="H412" s="9"/>
      <c r="I412" s="9"/>
      <c r="J412" s="9"/>
    </row>
    <row r="413" spans="3:10" ht="13.8" x14ac:dyDescent="0.3">
      <c r="C413" s="9"/>
      <c r="D413" s="10"/>
      <c r="E413" s="10"/>
      <c r="F413" s="11"/>
      <c r="G413" s="9"/>
      <c r="H413" s="9"/>
      <c r="I413" s="9"/>
      <c r="J413" s="9"/>
    </row>
    <row r="414" spans="3:10" ht="13.8" x14ac:dyDescent="0.3">
      <c r="C414" s="9"/>
      <c r="D414" s="10"/>
      <c r="E414" s="10"/>
      <c r="F414" s="11"/>
      <c r="G414" s="9"/>
      <c r="H414" s="9"/>
      <c r="I414" s="9"/>
      <c r="J414" s="9"/>
    </row>
    <row r="415" spans="3:10" ht="13.8" x14ac:dyDescent="0.3">
      <c r="C415" s="9"/>
      <c r="D415" s="10"/>
      <c r="E415" s="10"/>
      <c r="F415" s="11"/>
      <c r="G415" s="9"/>
      <c r="H415" s="9"/>
      <c r="I415" s="9"/>
      <c r="J415" s="9"/>
    </row>
    <row r="416" spans="3:10" ht="13.8" x14ac:dyDescent="0.3">
      <c r="C416" s="8"/>
      <c r="D416" s="10"/>
      <c r="E416" s="10"/>
      <c r="F416" s="11"/>
      <c r="G416" s="9"/>
      <c r="H416" s="9"/>
      <c r="I416" s="9"/>
      <c r="J416" s="9"/>
    </row>
    <row r="417" spans="3:18" ht="13.8" x14ac:dyDescent="0.3">
      <c r="C417" s="8"/>
      <c r="D417" s="10"/>
      <c r="E417" s="10"/>
      <c r="F417" s="11"/>
      <c r="G417" s="9"/>
      <c r="H417" s="9"/>
      <c r="I417" s="9"/>
      <c r="J417" s="9"/>
    </row>
    <row r="418" spans="3:18" ht="13.8" x14ac:dyDescent="0.3">
      <c r="D418" s="10"/>
      <c r="E418" s="10"/>
      <c r="F418" s="11"/>
      <c r="G418" s="9"/>
      <c r="H418" s="9"/>
      <c r="I418" s="9"/>
      <c r="J418" s="9"/>
    </row>
    <row r="419" spans="3:18" ht="13.8" x14ac:dyDescent="0.3">
      <c r="D419" s="10"/>
      <c r="E419" s="10"/>
      <c r="F419" s="11"/>
      <c r="G419" s="9"/>
      <c r="H419" s="9"/>
      <c r="I419" s="9"/>
      <c r="J419" s="9"/>
    </row>
    <row r="420" spans="3:18" ht="13.8" x14ac:dyDescent="0.3">
      <c r="D420" s="10"/>
      <c r="E420" s="10"/>
      <c r="F420" s="11"/>
      <c r="G420" s="9"/>
      <c r="H420" s="9"/>
      <c r="I420" s="9"/>
      <c r="J420" s="9"/>
    </row>
    <row r="421" spans="3:18" ht="13.8" x14ac:dyDescent="0.3">
      <c r="D421" s="10"/>
      <c r="E421" s="10"/>
      <c r="F421" s="11"/>
      <c r="G421" s="9"/>
      <c r="H421" s="9"/>
      <c r="I421" s="9"/>
      <c r="J421" s="9"/>
    </row>
    <row r="422" spans="3:18" ht="13.8" x14ac:dyDescent="0.3">
      <c r="D422" s="10"/>
      <c r="E422" s="10"/>
      <c r="F422" s="11"/>
      <c r="G422" s="9"/>
      <c r="H422" s="9"/>
      <c r="I422" s="9"/>
      <c r="J422" s="9"/>
    </row>
    <row r="423" spans="3:18" ht="13.8" x14ac:dyDescent="0.3">
      <c r="D423" s="10"/>
      <c r="E423" s="10"/>
      <c r="F423" s="11"/>
      <c r="G423" s="9"/>
      <c r="H423" s="9"/>
      <c r="I423" s="9"/>
      <c r="J423" s="9"/>
    </row>
    <row r="424" spans="3:18" ht="13.8" x14ac:dyDescent="0.3">
      <c r="D424" s="10"/>
      <c r="E424" s="10"/>
      <c r="F424" s="11"/>
      <c r="G424" s="9"/>
      <c r="H424" s="9"/>
      <c r="I424" s="9"/>
      <c r="J424" s="9"/>
    </row>
    <row r="425" spans="3:18" ht="13.8" x14ac:dyDescent="0.3">
      <c r="D425" s="10"/>
      <c r="E425" s="10"/>
      <c r="F425" s="11"/>
      <c r="G425" s="9"/>
      <c r="H425" s="9"/>
      <c r="I425" s="9"/>
      <c r="J425" s="9"/>
    </row>
    <row r="426" spans="3:18" ht="13.8" x14ac:dyDescent="0.3">
      <c r="D426" s="10"/>
      <c r="E426" s="10"/>
      <c r="F426" s="11"/>
      <c r="G426" s="9"/>
      <c r="H426" s="9"/>
      <c r="I426" s="9"/>
      <c r="J426" s="9"/>
    </row>
    <row r="427" spans="3:18" ht="13.8" x14ac:dyDescent="0.3">
      <c r="D427" s="10"/>
      <c r="E427" s="10"/>
      <c r="F427" s="11"/>
      <c r="G427" s="9"/>
      <c r="H427" s="9"/>
      <c r="I427" s="9"/>
      <c r="J427" s="9"/>
    </row>
    <row r="428" spans="3:18" ht="13.8" x14ac:dyDescent="0.3">
      <c r="D428" s="10"/>
      <c r="E428" s="10"/>
      <c r="F428" s="11"/>
      <c r="G428" s="9"/>
      <c r="H428" s="9"/>
      <c r="I428" s="9"/>
      <c r="J428" s="9"/>
    </row>
    <row r="429" spans="3:18" ht="13.8" x14ac:dyDescent="0.3">
      <c r="D429" s="9"/>
      <c r="E429" s="9"/>
      <c r="F429" s="9"/>
      <c r="G429" s="9"/>
      <c r="H429" s="8"/>
      <c r="I429" s="9"/>
      <c r="J429" s="9"/>
      <c r="K429" s="10"/>
      <c r="L429" s="10"/>
      <c r="M429" s="10"/>
      <c r="N429" s="11"/>
      <c r="O429" s="9"/>
      <c r="P429" s="9"/>
      <c r="Q429" s="9"/>
      <c r="R429" s="9"/>
    </row>
    <row r="430" spans="3:18" ht="13.8" x14ac:dyDescent="0.3">
      <c r="D430" s="9"/>
      <c r="E430" s="9"/>
      <c r="F430" s="9"/>
      <c r="G430" s="9"/>
      <c r="H430" s="8"/>
      <c r="I430" s="9"/>
      <c r="J430" s="9"/>
      <c r="K430" s="10"/>
      <c r="L430" s="10"/>
      <c r="M430" s="10"/>
      <c r="N430" s="11"/>
      <c r="O430" s="9"/>
      <c r="P430" s="9"/>
      <c r="Q430" s="9"/>
      <c r="R430" s="9"/>
    </row>
  </sheetData>
  <pageMargins left="0.7" right="0.7" top="0.75" bottom="0.75" header="0.3" footer="0.3"/>
  <pageSetup orientation="portrait"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2"/>
  <sheetViews>
    <sheetView tabSelected="1" workbookViewId="0">
      <pane ySplit="5" topLeftCell="A6" activePane="bottomLeft" state="frozen"/>
      <selection pane="bottomLeft" activeCell="H9" sqref="H9"/>
    </sheetView>
  </sheetViews>
  <sheetFormatPr defaultColWidth="9" defaultRowHeight="13.8" x14ac:dyDescent="0.3"/>
  <cols>
    <col min="1" max="1" width="27.140625" style="6" customWidth="1"/>
    <col min="2" max="2" width="29.28515625" style="7" customWidth="1"/>
    <col min="3" max="3" width="19.28515625" style="8" bestFit="1" customWidth="1"/>
    <col min="4" max="4" width="40.7109375" style="9" customWidth="1"/>
    <col min="5" max="5" width="60.7109375" style="9" customWidth="1"/>
    <col min="6" max="6" width="22.28515625" style="9" customWidth="1"/>
    <col min="7" max="7" width="12.7109375" style="9" customWidth="1"/>
    <col min="8" max="8" width="59.140625" style="8" customWidth="1"/>
    <col min="9" max="9" width="39.7109375" style="9" hidden="1" customWidth="1"/>
    <col min="10" max="10" width="31" hidden="1" customWidth="1"/>
    <col min="11" max="11" width="9" style="9" customWidth="1"/>
    <col min="12" max="16384" width="9" style="9"/>
  </cols>
  <sheetData>
    <row r="1" spans="1:11" x14ac:dyDescent="0.3">
      <c r="A1" s="1"/>
      <c r="B1" s="2"/>
      <c r="C1" s="2"/>
      <c r="D1" s="3" t="s">
        <v>424</v>
      </c>
      <c r="E1" s="33" t="str">
        <f>Index!C3</f>
        <v>Effective</v>
      </c>
      <c r="F1" s="2"/>
      <c r="G1" s="2"/>
      <c r="H1" s="2"/>
      <c r="I1" s="2"/>
      <c r="J1" s="2"/>
      <c r="K1" s="8"/>
    </row>
    <row r="2" spans="1:11" ht="14.4" x14ac:dyDescent="0.3">
      <c r="A2" s="1"/>
      <c r="B2" s="2"/>
      <c r="C2" s="2"/>
      <c r="D2" s="2"/>
      <c r="E2" s="32">
        <f>Index!C4</f>
        <v>44970</v>
      </c>
      <c r="F2" s="2"/>
      <c r="G2" s="2"/>
      <c r="H2" s="2"/>
      <c r="I2" s="2"/>
      <c r="J2" s="2"/>
      <c r="K2" s="8"/>
    </row>
    <row r="3" spans="1:11" ht="21" x14ac:dyDescent="0.4">
      <c r="A3" s="4" t="str">
        <f>Index!A3</f>
        <v>Special Partner Pricing Guide</v>
      </c>
      <c r="B3" s="2"/>
      <c r="C3" s="2"/>
      <c r="D3" s="22" t="s">
        <v>542</v>
      </c>
      <c r="E3" s="2"/>
      <c r="G3" s="2"/>
      <c r="H3" s="2"/>
      <c r="J3" s="9"/>
      <c r="K3" s="8"/>
    </row>
    <row r="4" spans="1:11" x14ac:dyDescent="0.3">
      <c r="A4" s="19"/>
      <c r="B4" s="2"/>
      <c r="C4" s="2"/>
      <c r="D4" s="2"/>
      <c r="E4" s="2"/>
      <c r="F4" s="2"/>
      <c r="G4" s="2"/>
      <c r="H4" s="2"/>
      <c r="I4" s="2"/>
      <c r="J4" s="5"/>
      <c r="K4" s="8"/>
    </row>
    <row r="5" spans="1:11" x14ac:dyDescent="0.3">
      <c r="A5" s="14" t="s">
        <v>409</v>
      </c>
      <c r="B5" s="14" t="s">
        <v>410</v>
      </c>
      <c r="C5" s="15" t="s">
        <v>439</v>
      </c>
      <c r="D5" s="16" t="s">
        <v>56</v>
      </c>
      <c r="E5" s="16" t="s">
        <v>440</v>
      </c>
      <c r="F5" s="17" t="s">
        <v>701</v>
      </c>
      <c r="G5" s="17" t="s">
        <v>10</v>
      </c>
      <c r="H5" s="17" t="s">
        <v>370</v>
      </c>
      <c r="I5" s="18" t="s">
        <v>538</v>
      </c>
      <c r="J5" s="18" t="s">
        <v>539</v>
      </c>
    </row>
    <row r="6" spans="1:11" ht="27.6" x14ac:dyDescent="0.3">
      <c r="A6" s="12" t="s">
        <v>115</v>
      </c>
      <c r="B6" s="6" t="s">
        <v>83</v>
      </c>
      <c r="C6" s="13" t="s">
        <v>39</v>
      </c>
      <c r="D6" s="8" t="s">
        <v>661</v>
      </c>
      <c r="E6" s="8" t="s">
        <v>504</v>
      </c>
      <c r="F6" s="13" t="s">
        <v>703</v>
      </c>
      <c r="G6" s="34">
        <v>44</v>
      </c>
      <c r="H6" s="29"/>
      <c r="I6" s="13" t="str">
        <f>Table_actrcv3[[#This Row],[Product Group]]&amp;Table_actrcv3[[#This Row],[Product Category]]</f>
        <v>UC SolutionsTabletop Conferencing Accessories</v>
      </c>
      <c r="J6" s="13" t="str">
        <f>IF(COUNTIF(I$5:I6,Table_actrcv3[[#This Row],[Index]])=1,Table_actrcv3[[#This Row],[Index]],"")</f>
        <v>UC SolutionsTabletop Conferencing Accessories</v>
      </c>
    </row>
    <row r="7" spans="1:11" ht="27.6" x14ac:dyDescent="0.3">
      <c r="A7" s="12" t="s">
        <v>237</v>
      </c>
      <c r="B7" s="6" t="s">
        <v>481</v>
      </c>
      <c r="C7" s="13" t="s">
        <v>29</v>
      </c>
      <c r="D7" s="8" t="s">
        <v>610</v>
      </c>
      <c r="E7" s="8" t="s">
        <v>64</v>
      </c>
      <c r="F7" s="13" t="s">
        <v>703</v>
      </c>
      <c r="G7" s="34">
        <v>4</v>
      </c>
      <c r="H7" s="29"/>
      <c r="I7" s="13" t="str">
        <f>Table_actrcv3[[#This Row],[Product Group]]&amp;Table_actrcv3[[#This Row],[Product Category]]</f>
        <v>Professional AudioAccessories and Spare Parts</v>
      </c>
      <c r="J7" s="13" t="str">
        <f>IF(COUNTIF(I$5:I7,Table_actrcv3[[#This Row],[Index]])=1,Table_actrcv3[[#This Row],[Index]],"")</f>
        <v>Professional AudioAccessories and Spare Parts</v>
      </c>
    </row>
    <row r="8" spans="1:11" ht="27.6" x14ac:dyDescent="0.3">
      <c r="A8" s="12" t="s">
        <v>237</v>
      </c>
      <c r="B8" s="6" t="s">
        <v>481</v>
      </c>
      <c r="C8" s="13" t="s">
        <v>30</v>
      </c>
      <c r="D8" s="8" t="s">
        <v>611</v>
      </c>
      <c r="E8" s="8" t="s">
        <v>65</v>
      </c>
      <c r="F8" s="13" t="s">
        <v>703</v>
      </c>
      <c r="G8" s="34">
        <v>16</v>
      </c>
      <c r="H8" s="29"/>
      <c r="I8" s="13" t="str">
        <f>Table_actrcv3[[#This Row],[Product Group]]&amp;Table_actrcv3[[#This Row],[Product Category]]</f>
        <v>Professional AudioAccessories and Spare Parts</v>
      </c>
      <c r="J8" s="13" t="str">
        <f>IF(COUNTIF(I$5:I8,Table_actrcv3[[#This Row],[Index]])=1,Table_actrcv3[[#This Row],[Index]],"")</f>
        <v/>
      </c>
    </row>
    <row r="9" spans="1:11" ht="27.6" x14ac:dyDescent="0.3">
      <c r="A9" s="12" t="s">
        <v>237</v>
      </c>
      <c r="B9" s="6" t="s">
        <v>481</v>
      </c>
      <c r="C9" s="13" t="s">
        <v>31</v>
      </c>
      <c r="D9" s="8" t="s">
        <v>612</v>
      </c>
      <c r="E9" s="8" t="s">
        <v>66</v>
      </c>
      <c r="F9" s="13" t="s">
        <v>703</v>
      </c>
      <c r="G9" s="34">
        <v>16</v>
      </c>
      <c r="H9" s="29"/>
      <c r="I9" s="13" t="str">
        <f>Table_actrcv3[[#This Row],[Product Group]]&amp;Table_actrcv3[[#This Row],[Product Category]]</f>
        <v>Professional AudioAccessories and Spare Parts</v>
      </c>
      <c r="J9" s="13" t="str">
        <f>IF(COUNTIF(I$5:I9,Table_actrcv3[[#This Row],[Index]])=1,Table_actrcv3[[#This Row],[Index]],"")</f>
        <v/>
      </c>
    </row>
    <row r="10" spans="1:11" ht="27.6" x14ac:dyDescent="0.3">
      <c r="A10" s="12" t="s">
        <v>237</v>
      </c>
      <c r="B10" s="6" t="s">
        <v>481</v>
      </c>
      <c r="C10" s="13" t="s">
        <v>32</v>
      </c>
      <c r="D10" s="8" t="s">
        <v>613</v>
      </c>
      <c r="E10" s="8" t="s">
        <v>67</v>
      </c>
      <c r="F10" s="13" t="s">
        <v>703</v>
      </c>
      <c r="G10" s="34">
        <v>16</v>
      </c>
      <c r="H10" s="29"/>
      <c r="I10" s="13" t="str">
        <f>Table_actrcv3[[#This Row],[Product Group]]&amp;Table_actrcv3[[#This Row],[Product Category]]</f>
        <v>Professional AudioAccessories and Spare Parts</v>
      </c>
      <c r="J10" s="13" t="str">
        <f>IF(COUNTIF(I$5:I10,Table_actrcv3[[#This Row],[Index]])=1,Table_actrcv3[[#This Row],[Index]],"")</f>
        <v/>
      </c>
    </row>
    <row r="11" spans="1:11" ht="27.6" x14ac:dyDescent="0.3">
      <c r="A11" s="12" t="s">
        <v>115</v>
      </c>
      <c r="B11" s="6" t="s">
        <v>83</v>
      </c>
      <c r="C11" s="13" t="s">
        <v>44</v>
      </c>
      <c r="D11" s="8" t="s">
        <v>665</v>
      </c>
      <c r="E11" s="8" t="s">
        <v>505</v>
      </c>
      <c r="F11" s="13" t="s">
        <v>703</v>
      </c>
      <c r="G11" s="34">
        <v>9</v>
      </c>
      <c r="H11" s="29"/>
      <c r="I11" s="13" t="str">
        <f>Table_actrcv3[[#This Row],[Product Group]]&amp;Table_actrcv3[[#This Row],[Product Category]]</f>
        <v>UC SolutionsTabletop Conferencing Accessories</v>
      </c>
      <c r="J11" s="13" t="str">
        <f>IF(COUNTIF(I$5:I11,Table_actrcv3[[#This Row],[Index]])=1,Table_actrcv3[[#This Row],[Index]],"")</f>
        <v/>
      </c>
    </row>
    <row r="12" spans="1:11" ht="27.6" x14ac:dyDescent="0.3">
      <c r="A12" s="12" t="s">
        <v>237</v>
      </c>
      <c r="B12" s="6" t="s">
        <v>481</v>
      </c>
      <c r="C12" s="13" t="s">
        <v>28</v>
      </c>
      <c r="D12" s="8" t="s">
        <v>113</v>
      </c>
      <c r="E12" s="8" t="s">
        <v>63</v>
      </c>
      <c r="F12" s="13" t="s">
        <v>703</v>
      </c>
      <c r="G12" s="34">
        <v>32</v>
      </c>
      <c r="H12" s="29"/>
      <c r="I12" s="13" t="str">
        <f>Table_actrcv3[[#This Row],[Product Group]]&amp;Table_actrcv3[[#This Row],[Product Category]]</f>
        <v>Professional AudioAccessories and Spare Parts</v>
      </c>
      <c r="J12" s="13" t="str">
        <f>IF(COUNTIF(I$5:I12,Table_actrcv3[[#This Row],[Index]])=1,Table_actrcv3[[#This Row],[Index]],"")</f>
        <v/>
      </c>
    </row>
    <row r="13" spans="1:11" ht="27.6" x14ac:dyDescent="0.3">
      <c r="A13" s="12" t="s">
        <v>115</v>
      </c>
      <c r="B13" s="6" t="s">
        <v>81</v>
      </c>
      <c r="C13" s="13" t="s">
        <v>53</v>
      </c>
      <c r="D13" s="8" t="s">
        <v>54</v>
      </c>
      <c r="E13" s="8" t="s">
        <v>117</v>
      </c>
      <c r="F13" s="13" t="s">
        <v>703</v>
      </c>
      <c r="G13" s="34">
        <v>33</v>
      </c>
      <c r="H13" s="29"/>
      <c r="I13" s="13" t="str">
        <f>Table_actrcv3[[#This Row],[Product Group]]&amp;Table_actrcv3[[#This Row],[Product Category]]</f>
        <v>UC SolutionsGroup Speakerphone Accessories</v>
      </c>
      <c r="J13" s="13" t="str">
        <f>IF(COUNTIF(I$5:I13,Table_actrcv3[[#This Row],[Index]])=1,Table_actrcv3[[#This Row],[Index]],"")</f>
        <v>UC SolutionsGroup Speakerphone Accessories</v>
      </c>
    </row>
    <row r="14" spans="1:11" ht="27.6" x14ac:dyDescent="0.3">
      <c r="A14" s="12" t="s">
        <v>115</v>
      </c>
      <c r="B14" s="6" t="s">
        <v>83</v>
      </c>
      <c r="C14" s="13" t="s">
        <v>42</v>
      </c>
      <c r="D14" s="8" t="s">
        <v>664</v>
      </c>
      <c r="E14" s="8" t="s">
        <v>80</v>
      </c>
      <c r="F14" s="13" t="s">
        <v>703</v>
      </c>
      <c r="G14" s="34">
        <v>7</v>
      </c>
      <c r="H14" s="29"/>
      <c r="I14" s="13" t="str">
        <f>Table_actrcv3[[#This Row],[Product Group]]&amp;Table_actrcv3[[#This Row],[Product Category]]</f>
        <v>UC SolutionsTabletop Conferencing Accessories</v>
      </c>
      <c r="J14" s="13" t="str">
        <f>IF(COUNTIF(I$5:I14,Table_actrcv3[[#This Row],[Index]])=1,Table_actrcv3[[#This Row],[Index]],"")</f>
        <v/>
      </c>
    </row>
    <row r="15" spans="1:11" ht="27.6" x14ac:dyDescent="0.3">
      <c r="A15" s="12" t="s">
        <v>115</v>
      </c>
      <c r="B15" s="6" t="s">
        <v>83</v>
      </c>
      <c r="C15" s="13" t="s">
        <v>41</v>
      </c>
      <c r="D15" s="8" t="s">
        <v>663</v>
      </c>
      <c r="E15" s="8" t="s">
        <v>79</v>
      </c>
      <c r="F15" s="13" t="s">
        <v>703</v>
      </c>
      <c r="G15" s="34">
        <v>4</v>
      </c>
      <c r="H15" s="29"/>
      <c r="I15" s="13" t="str">
        <f>Table_actrcv3[[#This Row],[Product Group]]&amp;Table_actrcv3[[#This Row],[Product Category]]</f>
        <v>UC SolutionsTabletop Conferencing Accessories</v>
      </c>
      <c r="J15" s="13" t="str">
        <f>IF(COUNTIF(I$5:I15,Table_actrcv3[[#This Row],[Index]])=1,Table_actrcv3[[#This Row],[Index]],"")</f>
        <v/>
      </c>
    </row>
    <row r="16" spans="1:11" ht="27.6" x14ac:dyDescent="0.3">
      <c r="A16" s="12" t="s">
        <v>115</v>
      </c>
      <c r="B16" s="6" t="s">
        <v>81</v>
      </c>
      <c r="C16" s="13" t="s">
        <v>43</v>
      </c>
      <c r="D16" s="8" t="s">
        <v>660</v>
      </c>
      <c r="E16" s="8" t="s">
        <v>660</v>
      </c>
      <c r="F16" s="13" t="s">
        <v>703</v>
      </c>
      <c r="G16" s="34">
        <v>28</v>
      </c>
      <c r="H16" s="29"/>
      <c r="I16" s="13" t="str">
        <f>Table_actrcv3[[#This Row],[Product Group]]&amp;Table_actrcv3[[#This Row],[Product Category]]</f>
        <v>UC SolutionsGroup Speakerphone Accessories</v>
      </c>
      <c r="J16" s="13" t="str">
        <f>IF(COUNTIF(I$5:I16,Table_actrcv3[[#This Row],[Index]])=1,Table_actrcv3[[#This Row],[Index]],"")</f>
        <v/>
      </c>
    </row>
    <row r="17" spans="1:10" ht="27.6" x14ac:dyDescent="0.3">
      <c r="A17" s="12" t="s">
        <v>115</v>
      </c>
      <c r="B17" s="6" t="s">
        <v>83</v>
      </c>
      <c r="C17" s="13" t="s">
        <v>40</v>
      </c>
      <c r="D17" s="8" t="s">
        <v>662</v>
      </c>
      <c r="E17" s="8" t="s">
        <v>78</v>
      </c>
      <c r="F17" s="13" t="s">
        <v>703</v>
      </c>
      <c r="G17" s="34">
        <v>22</v>
      </c>
      <c r="H17" s="29"/>
      <c r="I17" s="13" t="str">
        <f>Table_actrcv3[[#This Row],[Product Group]]&amp;Table_actrcv3[[#This Row],[Product Category]]</f>
        <v>UC SolutionsTabletop Conferencing Accessories</v>
      </c>
      <c r="J17" s="13" t="str">
        <f>IF(COUNTIF(I$5:I17,Table_actrcv3[[#This Row],[Index]])=1,Table_actrcv3[[#This Row],[Index]],"")</f>
        <v/>
      </c>
    </row>
    <row r="18" spans="1:10" ht="69" x14ac:dyDescent="0.3">
      <c r="A18" s="12" t="s">
        <v>531</v>
      </c>
      <c r="B18" s="6" t="s">
        <v>451</v>
      </c>
      <c r="C18" s="13" t="s">
        <v>247</v>
      </c>
      <c r="D18" s="8" t="s">
        <v>245</v>
      </c>
      <c r="E18" s="8" t="s">
        <v>535</v>
      </c>
      <c r="F18" s="13" t="s">
        <v>705</v>
      </c>
      <c r="G18" s="34">
        <v>3299</v>
      </c>
      <c r="H18" s="29"/>
      <c r="I18" s="13" t="str">
        <f>Table_actrcv3[[#This Row],[Product Group]]&amp;Table_actrcv3[[#This Row],[Product Category]]</f>
        <v>Network Media StreamingVIEW Pro Encoders and Decoders</v>
      </c>
      <c r="J18" s="13" t="str">
        <f>IF(COUNTIF(I$5:I18,Table_actrcv3[[#This Row],[Index]])=1,Table_actrcv3[[#This Row],[Index]],"")</f>
        <v>Network Media StreamingVIEW Pro Encoders and Decoders</v>
      </c>
    </row>
    <row r="19" spans="1:10" ht="69" x14ac:dyDescent="0.3">
      <c r="A19" s="12" t="s">
        <v>531</v>
      </c>
      <c r="B19" s="6" t="s">
        <v>451</v>
      </c>
      <c r="C19" s="13" t="s">
        <v>9</v>
      </c>
      <c r="D19" s="8" t="s">
        <v>88</v>
      </c>
      <c r="E19" s="8" t="s">
        <v>536</v>
      </c>
      <c r="F19" s="13" t="s">
        <v>705</v>
      </c>
      <c r="G19" s="34">
        <v>2749</v>
      </c>
      <c r="H19" s="29"/>
      <c r="I19" s="13" t="str">
        <f>Table_actrcv3[[#This Row],[Product Group]]&amp;Table_actrcv3[[#This Row],[Product Category]]</f>
        <v>Network Media StreamingVIEW Pro Encoders and Decoders</v>
      </c>
      <c r="J19" s="13" t="str">
        <f>IF(COUNTIF(I$5:I19,Table_actrcv3[[#This Row],[Index]])=1,Table_actrcv3[[#This Row],[Index]],"")</f>
        <v/>
      </c>
    </row>
    <row r="20" spans="1:10" x14ac:dyDescent="0.3">
      <c r="A20" s="12" t="s">
        <v>531</v>
      </c>
      <c r="B20" s="6" t="s">
        <v>89</v>
      </c>
      <c r="C20" s="13" t="s">
        <v>90</v>
      </c>
      <c r="D20" s="8" t="s">
        <v>91</v>
      </c>
      <c r="E20" s="8" t="s">
        <v>92</v>
      </c>
      <c r="F20" s="13" t="s">
        <v>705</v>
      </c>
      <c r="G20" s="34">
        <v>54</v>
      </c>
      <c r="H20" s="29"/>
      <c r="I20" s="13" t="str">
        <f>Table_actrcv3[[#This Row],[Product Group]]&amp;Table_actrcv3[[#This Row],[Product Category]]</f>
        <v>Network Media StreamingVIEW Pro Accessories</v>
      </c>
      <c r="J20" s="13" t="str">
        <f>IF(COUNTIF(I$5:I20,Table_actrcv3[[#This Row],[Index]])=1,Table_actrcv3[[#This Row],[Index]],"")</f>
        <v>Network Media StreamingVIEW Pro Accessories</v>
      </c>
    </row>
    <row r="21" spans="1:10" ht="69" x14ac:dyDescent="0.3">
      <c r="A21" s="12" t="s">
        <v>531</v>
      </c>
      <c r="B21" s="6" t="s">
        <v>451</v>
      </c>
      <c r="C21" s="13" t="s">
        <v>248</v>
      </c>
      <c r="D21" s="8" t="s">
        <v>246</v>
      </c>
      <c r="E21" s="8" t="s">
        <v>249</v>
      </c>
      <c r="F21" s="13" t="s">
        <v>705</v>
      </c>
      <c r="G21" s="34">
        <v>934</v>
      </c>
      <c r="H21" s="29"/>
      <c r="I21" s="13" t="str">
        <f>Table_actrcv3[[#This Row],[Product Group]]&amp;Table_actrcv3[[#This Row],[Product Category]]</f>
        <v>Network Media StreamingVIEW Pro Encoders and Decoders</v>
      </c>
      <c r="J21" s="13" t="str">
        <f>IF(COUNTIF(I$5:I21,Table_actrcv3[[#This Row],[Index]])=1,Table_actrcv3[[#This Row],[Index]],"")</f>
        <v/>
      </c>
    </row>
    <row r="22" spans="1:10" ht="27.6" x14ac:dyDescent="0.3">
      <c r="A22" s="12" t="s">
        <v>237</v>
      </c>
      <c r="B22" s="6" t="s">
        <v>475</v>
      </c>
      <c r="C22" s="13" t="s">
        <v>6</v>
      </c>
      <c r="D22" s="8" t="s">
        <v>593</v>
      </c>
      <c r="E22" s="8" t="s">
        <v>594</v>
      </c>
      <c r="F22" s="13" t="s">
        <v>702</v>
      </c>
      <c r="G22" s="34">
        <v>4399</v>
      </c>
      <c r="H22" s="29"/>
      <c r="I22" s="13" t="str">
        <f>Table_actrcv3[[#This Row],[Product Group]]&amp;Table_actrcv3[[#This Row],[Product Category]]</f>
        <v>Professional AudioBMA 1</v>
      </c>
      <c r="J22" s="13" t="str">
        <f>IF(COUNTIF(I$5:I22,Table_actrcv3[[#This Row],[Index]])=1,Table_actrcv3[[#This Row],[Index]],"")</f>
        <v>Professional AudioBMA 1</v>
      </c>
    </row>
    <row r="23" spans="1:10" ht="27.6" x14ac:dyDescent="0.3">
      <c r="A23" s="12" t="s">
        <v>237</v>
      </c>
      <c r="B23" s="6" t="s">
        <v>475</v>
      </c>
      <c r="C23" s="13" t="s">
        <v>104</v>
      </c>
      <c r="D23" s="8" t="s">
        <v>772</v>
      </c>
      <c r="E23" s="8" t="s">
        <v>595</v>
      </c>
      <c r="F23" s="13" t="s">
        <v>702</v>
      </c>
      <c r="G23" s="34">
        <v>4399</v>
      </c>
      <c r="H23" s="29"/>
      <c r="I23" s="13" t="str">
        <f>Table_actrcv3[[#This Row],[Product Group]]&amp;Table_actrcv3[[#This Row],[Product Category]]</f>
        <v>Professional AudioBMA 1</v>
      </c>
      <c r="J23" s="13" t="str">
        <f>IF(COUNTIF(I$5:I23,Table_actrcv3[[#This Row],[Index]])=1,Table_actrcv3[[#This Row],[Index]],"")</f>
        <v/>
      </c>
    </row>
    <row r="24" spans="1:10" ht="27.6" x14ac:dyDescent="0.3">
      <c r="A24" s="12" t="s">
        <v>237</v>
      </c>
      <c r="B24" s="6" t="s">
        <v>476</v>
      </c>
      <c r="C24" s="13" t="s">
        <v>7</v>
      </c>
      <c r="D24" s="8" t="s">
        <v>477</v>
      </c>
      <c r="E24" s="8" t="s">
        <v>596</v>
      </c>
      <c r="F24" s="13" t="s">
        <v>703</v>
      </c>
      <c r="G24" s="34">
        <v>109</v>
      </c>
      <c r="H24" s="29"/>
      <c r="I24" s="13" t="str">
        <f>Table_actrcv3[[#This Row],[Product Group]]&amp;Table_actrcv3[[#This Row],[Product Category]]</f>
        <v>Professional AudioBMA 1 Accessories</v>
      </c>
      <c r="J24" s="13" t="str">
        <f>IF(COUNTIF(I$5:I24,Table_actrcv3[[#This Row],[Index]])=1,Table_actrcv3[[#This Row],[Index]],"")</f>
        <v>Professional AudioBMA 1 Accessories</v>
      </c>
    </row>
    <row r="25" spans="1:10" ht="27.6" x14ac:dyDescent="0.3">
      <c r="A25" s="12" t="s">
        <v>237</v>
      </c>
      <c r="B25" s="6" t="s">
        <v>476</v>
      </c>
      <c r="C25" s="13" t="s">
        <v>105</v>
      </c>
      <c r="D25" s="8" t="s">
        <v>478</v>
      </c>
      <c r="E25" s="8" t="s">
        <v>597</v>
      </c>
      <c r="F25" s="13" t="s">
        <v>703</v>
      </c>
      <c r="G25" s="34">
        <v>142</v>
      </c>
      <c r="H25" s="29"/>
      <c r="I25" s="13" t="str">
        <f>Table_actrcv3[[#This Row],[Product Group]]&amp;Table_actrcv3[[#This Row],[Product Category]]</f>
        <v>Professional AudioBMA 1 Accessories</v>
      </c>
      <c r="J25" s="13" t="str">
        <f>IF(COUNTIF(I$5:I25,Table_actrcv3[[#This Row],[Index]])=1,Table_actrcv3[[#This Row],[Index]],"")</f>
        <v/>
      </c>
    </row>
    <row r="26" spans="1:10" ht="27.6" x14ac:dyDescent="0.3">
      <c r="A26" s="12" t="s">
        <v>237</v>
      </c>
      <c r="B26" s="6" t="s">
        <v>476</v>
      </c>
      <c r="C26" s="13" t="s">
        <v>106</v>
      </c>
      <c r="D26" s="8" t="s">
        <v>479</v>
      </c>
      <c r="E26" s="8" t="s">
        <v>597</v>
      </c>
      <c r="F26" s="13" t="s">
        <v>703</v>
      </c>
      <c r="G26" s="34">
        <v>164</v>
      </c>
      <c r="H26" s="29"/>
      <c r="I26" s="13" t="str">
        <f>Table_actrcv3[[#This Row],[Product Group]]&amp;Table_actrcv3[[#This Row],[Product Category]]</f>
        <v>Professional AudioBMA 1 Accessories</v>
      </c>
      <c r="J26" s="13" t="str">
        <f>IF(COUNTIF(I$5:I26,Table_actrcv3[[#This Row],[Index]])=1,Table_actrcv3[[#This Row],[Index]],"")</f>
        <v/>
      </c>
    </row>
    <row r="27" spans="1:10" ht="27.6" x14ac:dyDescent="0.3">
      <c r="A27" s="12" t="s">
        <v>237</v>
      </c>
      <c r="B27" s="6" t="s">
        <v>476</v>
      </c>
      <c r="C27" s="13" t="s">
        <v>236</v>
      </c>
      <c r="D27" s="8" t="s">
        <v>480</v>
      </c>
      <c r="E27" s="8" t="s">
        <v>597</v>
      </c>
      <c r="F27" s="13" t="s">
        <v>703</v>
      </c>
      <c r="G27" s="34">
        <v>252</v>
      </c>
      <c r="H27" s="29"/>
      <c r="I27" s="13" t="str">
        <f>Table_actrcv3[[#This Row],[Product Group]]&amp;Table_actrcv3[[#This Row],[Product Category]]</f>
        <v>Professional AudioBMA 1 Accessories</v>
      </c>
      <c r="J27" s="13" t="str">
        <f>IF(COUNTIF(I$5:I27,Table_actrcv3[[#This Row],[Index]])=1,Table_actrcv3[[#This Row],[Index]],"")</f>
        <v/>
      </c>
    </row>
    <row r="28" spans="1:10" ht="41.4" x14ac:dyDescent="0.3">
      <c r="A28" s="12" t="s">
        <v>549</v>
      </c>
      <c r="B28" s="6" t="s">
        <v>554</v>
      </c>
      <c r="C28" s="13" t="s">
        <v>22</v>
      </c>
      <c r="D28" s="8" t="s">
        <v>842</v>
      </c>
      <c r="E28" s="8" t="s">
        <v>628</v>
      </c>
      <c r="F28" s="13" t="s">
        <v>702</v>
      </c>
      <c r="G28" s="34">
        <v>659</v>
      </c>
      <c r="H28" s="29"/>
      <c r="I28" s="13" t="str">
        <f>Table_actrcv3[[#This Row],[Product Group]]&amp;Table_actrcv3[[#This Row],[Product Category]]</f>
        <v>Wired MicsCeiling Mic Array - First Gen</v>
      </c>
      <c r="J28" s="13" t="str">
        <f>IF(COUNTIF(I$5:I28,Table_actrcv3[[#This Row],[Index]])=1,Table_actrcv3[[#This Row],[Index]],"")</f>
        <v>Wired MicsCeiling Mic Array - First Gen</v>
      </c>
    </row>
    <row r="29" spans="1:10" ht="41.4" x14ac:dyDescent="0.3">
      <c r="A29" s="12" t="s">
        <v>549</v>
      </c>
      <c r="B29" s="6" t="s">
        <v>554</v>
      </c>
      <c r="C29" s="13" t="s">
        <v>21</v>
      </c>
      <c r="D29" s="8" t="s">
        <v>841</v>
      </c>
      <c r="E29" s="8" t="s">
        <v>628</v>
      </c>
      <c r="F29" s="13" t="s">
        <v>702</v>
      </c>
      <c r="G29" s="34">
        <v>659</v>
      </c>
      <c r="H29" s="29"/>
      <c r="I29" s="13" t="str">
        <f>Table_actrcv3[[#This Row],[Product Group]]&amp;Table_actrcv3[[#This Row],[Product Category]]</f>
        <v>Wired MicsCeiling Mic Array - First Gen</v>
      </c>
      <c r="J29" s="13" t="str">
        <f>IF(COUNTIF(I$5:I29,Table_actrcv3[[#This Row],[Index]])=1,Table_actrcv3[[#This Row],[Index]],"")</f>
        <v/>
      </c>
    </row>
    <row r="30" spans="1:10" ht="41.4" x14ac:dyDescent="0.3">
      <c r="A30" s="12" t="s">
        <v>549</v>
      </c>
      <c r="B30" s="6" t="s">
        <v>554</v>
      </c>
      <c r="C30" s="13" t="s">
        <v>37</v>
      </c>
      <c r="D30" s="8" t="s">
        <v>844</v>
      </c>
      <c r="E30" s="8" t="s">
        <v>629</v>
      </c>
      <c r="F30" s="13" t="s">
        <v>702</v>
      </c>
      <c r="G30" s="34">
        <v>659</v>
      </c>
      <c r="H30" s="29"/>
      <c r="I30" s="13" t="str">
        <f>Table_actrcv3[[#This Row],[Product Group]]&amp;Table_actrcv3[[#This Row],[Product Category]]</f>
        <v>Wired MicsCeiling Mic Array - First Gen</v>
      </c>
      <c r="J30" s="13" t="str">
        <f>IF(COUNTIF(I$5:I30,Table_actrcv3[[#This Row],[Index]])=1,Table_actrcv3[[#This Row],[Index]],"")</f>
        <v/>
      </c>
    </row>
    <row r="31" spans="1:10" ht="41.4" x14ac:dyDescent="0.3">
      <c r="A31" s="12" t="s">
        <v>115</v>
      </c>
      <c r="B31" s="6" t="s">
        <v>87</v>
      </c>
      <c r="C31" s="13" t="s">
        <v>37</v>
      </c>
      <c r="D31" s="8" t="s">
        <v>844</v>
      </c>
      <c r="E31" s="8" t="s">
        <v>629</v>
      </c>
      <c r="F31" s="13" t="s">
        <v>702</v>
      </c>
      <c r="G31" s="34">
        <v>659</v>
      </c>
      <c r="H31" s="29"/>
      <c r="I31" s="13" t="str">
        <f>Table_actrcv3[[#This Row],[Product Group]]&amp;Table_actrcv3[[#This Row],[Product Category]]</f>
        <v>UC SolutionsINTERACT A La Carte Products</v>
      </c>
      <c r="J31" s="13" t="str">
        <f>IF(COUNTIF(I$5:I31,Table_actrcv3[[#This Row],[Index]])=1,Table_actrcv3[[#This Row],[Index]],"")</f>
        <v>UC SolutionsINTERACT A La Carte Products</v>
      </c>
    </row>
    <row r="32" spans="1:10" ht="41.4" x14ac:dyDescent="0.3">
      <c r="A32" s="12" t="s">
        <v>549</v>
      </c>
      <c r="B32" s="6" t="s">
        <v>554</v>
      </c>
      <c r="C32" s="13" t="s">
        <v>36</v>
      </c>
      <c r="D32" s="8" t="s">
        <v>843</v>
      </c>
      <c r="E32" s="8" t="s">
        <v>629</v>
      </c>
      <c r="F32" s="13" t="s">
        <v>702</v>
      </c>
      <c r="G32" s="34">
        <v>659</v>
      </c>
      <c r="H32" s="29"/>
      <c r="I32" s="13" t="str">
        <f>Table_actrcv3[[#This Row],[Product Group]]&amp;Table_actrcv3[[#This Row],[Product Category]]</f>
        <v>Wired MicsCeiling Mic Array - First Gen</v>
      </c>
      <c r="J32" s="13" t="str">
        <f>IF(COUNTIF(I$5:I32,Table_actrcv3[[#This Row],[Index]])=1,Table_actrcv3[[#This Row],[Index]],"")</f>
        <v/>
      </c>
    </row>
    <row r="33" spans="1:10" ht="41.4" x14ac:dyDescent="0.3">
      <c r="A33" s="12" t="s">
        <v>115</v>
      </c>
      <c r="B33" s="6" t="s">
        <v>87</v>
      </c>
      <c r="C33" s="13" t="s">
        <v>36</v>
      </c>
      <c r="D33" s="8" t="s">
        <v>843</v>
      </c>
      <c r="E33" s="8" t="s">
        <v>629</v>
      </c>
      <c r="F33" s="13" t="s">
        <v>702</v>
      </c>
      <c r="G33" s="34">
        <v>659</v>
      </c>
      <c r="H33" s="29"/>
      <c r="I33" s="13" t="str">
        <f>Table_actrcv3[[#This Row],[Product Group]]&amp;Table_actrcv3[[#This Row],[Product Category]]</f>
        <v>UC SolutionsINTERACT A La Carte Products</v>
      </c>
      <c r="J33" s="13" t="str">
        <f>IF(COUNTIF(I$5:I33,Table_actrcv3[[#This Row],[Index]])=1,Table_actrcv3[[#This Row],[Index]],"")</f>
        <v/>
      </c>
    </row>
    <row r="34" spans="1:10" ht="82.8" x14ac:dyDescent="0.3">
      <c r="A34" s="12" t="s">
        <v>531</v>
      </c>
      <c r="B34" s="6" t="s">
        <v>338</v>
      </c>
      <c r="C34" s="13" t="s">
        <v>339</v>
      </c>
      <c r="D34" s="8" t="s">
        <v>342</v>
      </c>
      <c r="E34" s="8" t="s">
        <v>532</v>
      </c>
      <c r="F34" s="13" t="s">
        <v>705</v>
      </c>
      <c r="G34" s="34">
        <v>934</v>
      </c>
      <c r="H34" s="29"/>
      <c r="I34" s="13" t="str">
        <f>Table_actrcv3[[#This Row],[Product Group]]&amp;Table_actrcv3[[#This Row],[Product Category]]</f>
        <v>Network Media StreamingVIEW Lite</v>
      </c>
      <c r="J34" s="13" t="str">
        <f>IF(COUNTIF(I$5:I34,Table_actrcv3[[#This Row],[Index]])=1,Table_actrcv3[[#This Row],[Index]],"")</f>
        <v>Network Media StreamingVIEW Lite</v>
      </c>
    </row>
    <row r="35" spans="1:10" ht="69" x14ac:dyDescent="0.3">
      <c r="A35" s="12" t="s">
        <v>531</v>
      </c>
      <c r="B35" s="6" t="s">
        <v>338</v>
      </c>
      <c r="C35" s="13" t="s">
        <v>340</v>
      </c>
      <c r="D35" s="8" t="s">
        <v>343</v>
      </c>
      <c r="E35" s="8" t="s">
        <v>533</v>
      </c>
      <c r="F35" s="13" t="s">
        <v>705</v>
      </c>
      <c r="G35" s="34">
        <v>934</v>
      </c>
      <c r="H35" s="29"/>
      <c r="I35" s="13" t="str">
        <f>Table_actrcv3[[#This Row],[Product Group]]&amp;Table_actrcv3[[#This Row],[Product Category]]</f>
        <v>Network Media StreamingVIEW Lite</v>
      </c>
      <c r="J35" s="13" t="str">
        <f>IF(COUNTIF(I$5:I35,Table_actrcv3[[#This Row],[Index]])=1,Table_actrcv3[[#This Row],[Index]],"")</f>
        <v/>
      </c>
    </row>
    <row r="36" spans="1:10" ht="41.4" x14ac:dyDescent="0.3">
      <c r="A36" s="12" t="s">
        <v>531</v>
      </c>
      <c r="B36" s="6" t="s">
        <v>338</v>
      </c>
      <c r="C36" s="13" t="s">
        <v>341</v>
      </c>
      <c r="D36" s="8" t="s">
        <v>344</v>
      </c>
      <c r="E36" s="8" t="s">
        <v>534</v>
      </c>
      <c r="F36" s="13" t="s">
        <v>705</v>
      </c>
      <c r="G36" s="34">
        <v>439</v>
      </c>
      <c r="H36" s="29"/>
      <c r="I36" s="13" t="str">
        <f>Table_actrcv3[[#This Row],[Product Group]]&amp;Table_actrcv3[[#This Row],[Product Category]]</f>
        <v>Network Media StreamingVIEW Lite</v>
      </c>
      <c r="J36" s="13" t="str">
        <f>IF(COUNTIF(I$5:I36,Table_actrcv3[[#This Row],[Index]])=1,Table_actrcv3[[#This Row],[Index]],"")</f>
        <v/>
      </c>
    </row>
    <row r="37" spans="1:10" x14ac:dyDescent="0.3">
      <c r="A37" s="12" t="s">
        <v>549</v>
      </c>
      <c r="B37" s="6" t="s">
        <v>555</v>
      </c>
      <c r="C37" s="13" t="s">
        <v>26</v>
      </c>
      <c r="D37" s="8" t="s">
        <v>101</v>
      </c>
      <c r="E37" s="8" t="s">
        <v>99</v>
      </c>
      <c r="F37" s="13" t="s">
        <v>702</v>
      </c>
      <c r="G37" s="34">
        <v>231</v>
      </c>
      <c r="H37" s="29"/>
      <c r="I37" s="13" t="str">
        <f>Table_actrcv3[[#This Row],[Product Group]]&amp;Table_actrcv3[[#This Row],[Product Category]]</f>
        <v>Wired MicsWired Tabletop Mics</v>
      </c>
      <c r="J37" s="13" t="str">
        <f>IF(COUNTIF(I$5:I37,Table_actrcv3[[#This Row],[Index]])=1,Table_actrcv3[[#This Row],[Index]],"")</f>
        <v>Wired MicsWired Tabletop Mics</v>
      </c>
    </row>
    <row r="38" spans="1:10" x14ac:dyDescent="0.3">
      <c r="A38" s="12" t="s">
        <v>549</v>
      </c>
      <c r="B38" s="6" t="s">
        <v>555</v>
      </c>
      <c r="C38" s="13" t="s">
        <v>23</v>
      </c>
      <c r="D38" s="8" t="s">
        <v>103</v>
      </c>
      <c r="E38" s="8" t="s">
        <v>96</v>
      </c>
      <c r="F38" s="13" t="s">
        <v>702</v>
      </c>
      <c r="G38" s="34">
        <v>202</v>
      </c>
      <c r="H38" s="29"/>
      <c r="I38" s="13" t="str">
        <f>Table_actrcv3[[#This Row],[Product Group]]&amp;Table_actrcv3[[#This Row],[Product Category]]</f>
        <v>Wired MicsWired Tabletop Mics</v>
      </c>
      <c r="J38" s="13" t="str">
        <f>IF(COUNTIF(I$5:I38,Table_actrcv3[[#This Row],[Index]])=1,Table_actrcv3[[#This Row],[Index]],"")</f>
        <v/>
      </c>
    </row>
    <row r="39" spans="1:10" x14ac:dyDescent="0.3">
      <c r="A39" s="12" t="s">
        <v>549</v>
      </c>
      <c r="B39" s="6" t="s">
        <v>555</v>
      </c>
      <c r="C39" s="13" t="s">
        <v>24</v>
      </c>
      <c r="D39" s="8" t="s">
        <v>102</v>
      </c>
      <c r="E39" s="8" t="s">
        <v>97</v>
      </c>
      <c r="F39" s="13" t="s">
        <v>702</v>
      </c>
      <c r="G39" s="34">
        <v>218</v>
      </c>
      <c r="H39" s="29"/>
      <c r="I39" s="13" t="str">
        <f>Table_actrcv3[[#This Row],[Product Group]]&amp;Table_actrcv3[[#This Row],[Product Category]]</f>
        <v>Wired MicsWired Tabletop Mics</v>
      </c>
      <c r="J39" s="13" t="str">
        <f>IF(COUNTIF(I$5:I39,Table_actrcv3[[#This Row],[Index]])=1,Table_actrcv3[[#This Row],[Index]],"")</f>
        <v/>
      </c>
    </row>
    <row r="40" spans="1:10" x14ac:dyDescent="0.3">
      <c r="A40" s="12" t="s">
        <v>549</v>
      </c>
      <c r="B40" s="6" t="s">
        <v>555</v>
      </c>
      <c r="C40" s="13" t="s">
        <v>25</v>
      </c>
      <c r="D40" s="8" t="s">
        <v>100</v>
      </c>
      <c r="E40" s="8" t="s">
        <v>98</v>
      </c>
      <c r="F40" s="13" t="s">
        <v>702</v>
      </c>
      <c r="G40" s="34">
        <v>1084</v>
      </c>
      <c r="H40" s="29"/>
      <c r="I40" s="13" t="str">
        <f>Table_actrcv3[[#This Row],[Product Group]]&amp;Table_actrcv3[[#This Row],[Product Category]]</f>
        <v>Wired MicsWired Tabletop Mics</v>
      </c>
      <c r="J40" s="13" t="str">
        <f>IF(COUNTIF(I$5:I40,Table_actrcv3[[#This Row],[Index]])=1,Table_actrcv3[[#This Row],[Index]],"")</f>
        <v/>
      </c>
    </row>
    <row r="41" spans="1:10" ht="27.6" x14ac:dyDescent="0.3">
      <c r="A41" s="12" t="s">
        <v>237</v>
      </c>
      <c r="B41" s="6" t="s">
        <v>481</v>
      </c>
      <c r="C41" s="13" t="s">
        <v>687</v>
      </c>
      <c r="D41" s="8" t="s">
        <v>110</v>
      </c>
      <c r="E41" s="8" t="s">
        <v>688</v>
      </c>
      <c r="F41" s="13" t="s">
        <v>702</v>
      </c>
      <c r="G41" s="34">
        <v>285</v>
      </c>
      <c r="H41" s="29"/>
      <c r="I41" s="13" t="str">
        <f>Table_actrcv3[[#This Row],[Product Group]]&amp;Table_actrcv3[[#This Row],[Product Category]]</f>
        <v>Professional AudioAccessories and Spare Parts</v>
      </c>
      <c r="J41" s="13" t="str">
        <f>IF(COUNTIF(I$5:I41,Table_actrcv3[[#This Row],[Index]])=1,Table_actrcv3[[#This Row],[Index]],"")</f>
        <v/>
      </c>
    </row>
    <row r="42" spans="1:10" ht="27.6" x14ac:dyDescent="0.3">
      <c r="A42" s="12" t="s">
        <v>237</v>
      </c>
      <c r="B42" s="6" t="s">
        <v>481</v>
      </c>
      <c r="C42" s="13" t="s">
        <v>27</v>
      </c>
      <c r="D42" s="8" t="s">
        <v>111</v>
      </c>
      <c r="E42" s="8" t="s">
        <v>606</v>
      </c>
      <c r="F42" s="13" t="s">
        <v>702</v>
      </c>
      <c r="G42" s="34">
        <v>285</v>
      </c>
      <c r="H42" s="29"/>
      <c r="I42" s="13" t="str">
        <f>Table_actrcv3[[#This Row],[Product Group]]&amp;Table_actrcv3[[#This Row],[Product Category]]</f>
        <v>Professional AudioAccessories and Spare Parts</v>
      </c>
      <c r="J42" s="13" t="str">
        <f>IF(COUNTIF(I$5:I42,Table_actrcv3[[#This Row],[Index]])=1,Table_actrcv3[[#This Row],[Index]],"")</f>
        <v/>
      </c>
    </row>
    <row r="43" spans="1:10" ht="27.6" x14ac:dyDescent="0.3">
      <c r="A43" s="12" t="s">
        <v>115</v>
      </c>
      <c r="B43" s="6" t="s">
        <v>116</v>
      </c>
      <c r="C43" s="13" t="s">
        <v>27</v>
      </c>
      <c r="D43" s="8" t="s">
        <v>111</v>
      </c>
      <c r="E43" s="8" t="s">
        <v>606</v>
      </c>
      <c r="F43" s="13" t="s">
        <v>702</v>
      </c>
      <c r="G43" s="34">
        <v>285</v>
      </c>
      <c r="H43" s="29"/>
      <c r="I43" s="13" t="str">
        <f>Table_actrcv3[[#This Row],[Product Group]]&amp;Table_actrcv3[[#This Row],[Product Category]]</f>
        <v>UC SolutionsINTERACT AT Accessories and Spare Parts</v>
      </c>
      <c r="J43" s="13" t="str">
        <f>IF(COUNTIF(I$5:I43,Table_actrcv3[[#This Row],[Index]])=1,Table_actrcv3[[#This Row],[Index]],"")</f>
        <v>UC SolutionsINTERACT AT Accessories and Spare Parts</v>
      </c>
    </row>
    <row r="44" spans="1:10" ht="27.6" x14ac:dyDescent="0.3">
      <c r="A44" s="12" t="s">
        <v>237</v>
      </c>
      <c r="B44" s="6" t="s">
        <v>86</v>
      </c>
      <c r="C44" s="13" t="s">
        <v>8</v>
      </c>
      <c r="D44" s="8" t="s">
        <v>59</v>
      </c>
      <c r="E44" s="8" t="s">
        <v>604</v>
      </c>
      <c r="F44" s="13" t="s">
        <v>705</v>
      </c>
      <c r="G44" s="34">
        <v>549</v>
      </c>
      <c r="H44" s="29"/>
      <c r="I44" s="13" t="str">
        <f>Table_actrcv3[[#This Row],[Product Group]]&amp;Table_actrcv3[[#This Row],[Product Category]]</f>
        <v>Professional AudioNetwork Bridge and Interface</v>
      </c>
      <c r="J44" s="13" t="str">
        <f>IF(COUNTIF(I$5:I44,Table_actrcv3[[#This Row],[Index]])=1,Table_actrcv3[[#This Row],[Index]],"")</f>
        <v>Professional AudioNetwork Bridge and Interface</v>
      </c>
    </row>
    <row r="45" spans="1:10" ht="27.6" x14ac:dyDescent="0.3">
      <c r="A45" s="12" t="s">
        <v>237</v>
      </c>
      <c r="B45" s="6" t="s">
        <v>86</v>
      </c>
      <c r="C45" s="13" t="s">
        <v>94</v>
      </c>
      <c r="D45" s="8" t="s">
        <v>95</v>
      </c>
      <c r="E45" s="8" t="s">
        <v>605</v>
      </c>
      <c r="F45" s="13" t="s">
        <v>705</v>
      </c>
      <c r="G45" s="34">
        <v>769</v>
      </c>
      <c r="H45" s="29"/>
      <c r="I45" s="13" t="str">
        <f>Table_actrcv3[[#This Row],[Product Group]]&amp;Table_actrcv3[[#This Row],[Product Category]]</f>
        <v>Professional AudioNetwork Bridge and Interface</v>
      </c>
      <c r="J45" s="13" t="str">
        <f>IF(COUNTIF(I$5:I45,Table_actrcv3[[#This Row],[Index]])=1,Table_actrcv3[[#This Row],[Index]],"")</f>
        <v/>
      </c>
    </row>
    <row r="46" spans="1:10" x14ac:dyDescent="0.3">
      <c r="A46" s="12" t="s">
        <v>237</v>
      </c>
      <c r="B46" s="6" t="s">
        <v>121</v>
      </c>
      <c r="C46" s="13" t="s">
        <v>15</v>
      </c>
      <c r="D46" s="8" t="s">
        <v>126</v>
      </c>
      <c r="E46" s="8" t="s">
        <v>591</v>
      </c>
      <c r="F46" s="13" t="s">
        <v>705</v>
      </c>
      <c r="G46" s="34">
        <v>3828</v>
      </c>
      <c r="H46" s="30"/>
      <c r="I46" s="13" t="str">
        <f>Table_actrcv3[[#This Row],[Product Group]]&amp;Table_actrcv3[[#This Row],[Product Category]]</f>
        <v>Professional AudioCONVERGE Pro Series</v>
      </c>
      <c r="J46" s="13" t="str">
        <f>IF(COUNTIF(I$5:I46,Table_actrcv3[[#This Row],[Index]])=1,Table_actrcv3[[#This Row],[Index]],"")</f>
        <v>Professional AudioCONVERGE Pro Series</v>
      </c>
    </row>
    <row r="47" spans="1:10" x14ac:dyDescent="0.3">
      <c r="A47" s="12" t="s">
        <v>237</v>
      </c>
      <c r="B47" s="6" t="s">
        <v>121</v>
      </c>
      <c r="C47" s="13" t="s">
        <v>16</v>
      </c>
      <c r="D47" s="8" t="s">
        <v>127</v>
      </c>
      <c r="E47" s="8" t="s">
        <v>592</v>
      </c>
      <c r="F47" s="13" t="s">
        <v>705</v>
      </c>
      <c r="G47" s="34">
        <v>1184</v>
      </c>
      <c r="H47" s="30"/>
      <c r="I47" s="13" t="str">
        <f>Table_actrcv3[[#This Row],[Product Group]]&amp;Table_actrcv3[[#This Row],[Product Category]]</f>
        <v>Professional AudioCONVERGE Pro Series</v>
      </c>
      <c r="J47" s="13" t="str">
        <f>IF(COUNTIF(I$5:I47,Table_actrcv3[[#This Row],[Index]])=1,Table_actrcv3[[#This Row],[Index]],"")</f>
        <v/>
      </c>
    </row>
    <row r="48" spans="1:10" ht="27.6" x14ac:dyDescent="0.3">
      <c r="A48" s="12" t="s">
        <v>237</v>
      </c>
      <c r="B48" s="6" t="s">
        <v>121</v>
      </c>
      <c r="C48" s="13" t="s">
        <v>14</v>
      </c>
      <c r="D48" s="8" t="s">
        <v>125</v>
      </c>
      <c r="E48" s="8" t="s">
        <v>590</v>
      </c>
      <c r="F48" s="13" t="s">
        <v>705</v>
      </c>
      <c r="G48" s="34">
        <v>3740</v>
      </c>
      <c r="H48" s="30"/>
      <c r="I48" s="13" t="str">
        <f>Table_actrcv3[[#This Row],[Product Group]]&amp;Table_actrcv3[[#This Row],[Product Category]]</f>
        <v>Professional AudioCONVERGE Pro Series</v>
      </c>
      <c r="J48" s="13" t="str">
        <f>IF(COUNTIF(I$5:I48,Table_actrcv3[[#This Row],[Index]])=1,Table_actrcv3[[#This Row],[Index]],"")</f>
        <v/>
      </c>
    </row>
    <row r="49" spans="1:10" ht="27.6" x14ac:dyDescent="0.3">
      <c r="A49" s="12" t="s">
        <v>237</v>
      </c>
      <c r="B49" s="6" t="s">
        <v>121</v>
      </c>
      <c r="C49" s="13" t="s">
        <v>11</v>
      </c>
      <c r="D49" s="8" t="s">
        <v>122</v>
      </c>
      <c r="E49" s="8" t="s">
        <v>587</v>
      </c>
      <c r="F49" s="13" t="s">
        <v>705</v>
      </c>
      <c r="G49" s="34">
        <v>4792</v>
      </c>
      <c r="H49" s="30"/>
      <c r="I49" s="13" t="str">
        <f>Table_actrcv3[[#This Row],[Product Group]]&amp;Table_actrcv3[[#This Row],[Product Category]]</f>
        <v>Professional AudioCONVERGE Pro Series</v>
      </c>
      <c r="J49" s="13" t="str">
        <f>IF(COUNTIF(I$5:I49,Table_actrcv3[[#This Row],[Index]])=1,Table_actrcv3[[#This Row],[Index]],"")</f>
        <v/>
      </c>
    </row>
    <row r="50" spans="1:10" ht="27.6" x14ac:dyDescent="0.3">
      <c r="A50" s="12" t="s">
        <v>237</v>
      </c>
      <c r="B50" s="6" t="s">
        <v>121</v>
      </c>
      <c r="C50" s="13" t="s">
        <v>12</v>
      </c>
      <c r="D50" s="8" t="s">
        <v>123</v>
      </c>
      <c r="E50" s="8" t="s">
        <v>588</v>
      </c>
      <c r="F50" s="13" t="s">
        <v>705</v>
      </c>
      <c r="G50" s="34">
        <v>5012</v>
      </c>
      <c r="H50" s="30"/>
      <c r="I50" s="13" t="str">
        <f>Table_actrcv3[[#This Row],[Product Group]]&amp;Table_actrcv3[[#This Row],[Product Category]]</f>
        <v>Professional AudioCONVERGE Pro Series</v>
      </c>
      <c r="J50" s="13" t="str">
        <f>IF(COUNTIF(I$5:I50,Table_actrcv3[[#This Row],[Index]])=1,Table_actrcv3[[#This Row],[Index]],"")</f>
        <v/>
      </c>
    </row>
    <row r="51" spans="1:10" ht="41.4" x14ac:dyDescent="0.3">
      <c r="A51" s="12" t="s">
        <v>237</v>
      </c>
      <c r="B51" s="6" t="s">
        <v>121</v>
      </c>
      <c r="C51" s="13" t="s">
        <v>13</v>
      </c>
      <c r="D51" s="8" t="s">
        <v>124</v>
      </c>
      <c r="E51" s="8" t="s">
        <v>589</v>
      </c>
      <c r="F51" s="13" t="s">
        <v>705</v>
      </c>
      <c r="G51" s="34">
        <v>5276</v>
      </c>
      <c r="H51" s="30"/>
      <c r="I51" s="13" t="str">
        <f>Table_actrcv3[[#This Row],[Product Group]]&amp;Table_actrcv3[[#This Row],[Product Category]]</f>
        <v>Professional AudioCONVERGE Pro Series</v>
      </c>
      <c r="J51" s="13" t="str">
        <f>IF(COUNTIF(I$5:I51,Table_actrcv3[[#This Row],[Index]])=1,Table_actrcv3[[#This Row],[Index]],"")</f>
        <v/>
      </c>
    </row>
    <row r="52" spans="1:10" ht="27.6" x14ac:dyDescent="0.3">
      <c r="A52" s="12" t="s">
        <v>237</v>
      </c>
      <c r="B52" s="6" t="s">
        <v>85</v>
      </c>
      <c r="C52" s="13" t="s">
        <v>20</v>
      </c>
      <c r="D52" s="8" t="s">
        <v>129</v>
      </c>
      <c r="E52" s="8" t="s">
        <v>603</v>
      </c>
      <c r="F52" s="13" t="s">
        <v>705</v>
      </c>
      <c r="G52" s="34">
        <v>2364</v>
      </c>
      <c r="H52" s="29"/>
      <c r="I52" s="13" t="str">
        <f>Table_actrcv3[[#This Row],[Product Group]]&amp;Table_actrcv3[[#This Row],[Product Category]]</f>
        <v>Professional AudioSound Reinforcement Solutions</v>
      </c>
      <c r="J52" s="13" t="str">
        <f>IF(COUNTIF(I$5:I52,Table_actrcv3[[#This Row],[Index]])=1,Table_actrcv3[[#This Row],[Index]],"")</f>
        <v>Professional AudioSound Reinforcement Solutions</v>
      </c>
    </row>
    <row r="53" spans="1:10" ht="27.6" x14ac:dyDescent="0.3">
      <c r="A53" s="12" t="s">
        <v>237</v>
      </c>
      <c r="B53" s="6" t="s">
        <v>85</v>
      </c>
      <c r="C53" s="13" t="s">
        <v>19</v>
      </c>
      <c r="D53" s="8" t="s">
        <v>128</v>
      </c>
      <c r="E53" s="8" t="s">
        <v>602</v>
      </c>
      <c r="F53" s="13" t="s">
        <v>705</v>
      </c>
      <c r="G53" s="34">
        <v>3299</v>
      </c>
      <c r="H53" s="29"/>
      <c r="I53" s="13" t="str">
        <f>Table_actrcv3[[#This Row],[Product Group]]&amp;Table_actrcv3[[#This Row],[Product Category]]</f>
        <v>Professional AudioSound Reinforcement Solutions</v>
      </c>
      <c r="J53" s="13" t="str">
        <f>IF(COUNTIF(I$5:I53,Table_actrcv3[[#This Row],[Index]])=1,Table_actrcv3[[#This Row],[Index]],"")</f>
        <v/>
      </c>
    </row>
    <row r="54" spans="1:10" ht="27.6" x14ac:dyDescent="0.3">
      <c r="A54" s="12" t="s">
        <v>115</v>
      </c>
      <c r="B54" s="6" t="s">
        <v>87</v>
      </c>
      <c r="C54" s="13" t="s">
        <v>34</v>
      </c>
      <c r="D54" s="8" t="s">
        <v>60</v>
      </c>
      <c r="E54" s="8" t="s">
        <v>68</v>
      </c>
      <c r="F54" s="13" t="s">
        <v>705</v>
      </c>
      <c r="G54" s="34">
        <v>2200</v>
      </c>
      <c r="H54" s="29"/>
      <c r="I54" s="13" t="str">
        <f>Table_actrcv3[[#This Row],[Product Group]]&amp;Table_actrcv3[[#This Row],[Product Category]]</f>
        <v>UC SolutionsINTERACT A La Carte Products</v>
      </c>
      <c r="J54" s="13" t="str">
        <f>IF(COUNTIF(I$5:I54,Table_actrcv3[[#This Row],[Index]])=1,Table_actrcv3[[#This Row],[Index]],"")</f>
        <v/>
      </c>
    </row>
    <row r="55" spans="1:10" ht="27.6" x14ac:dyDescent="0.3">
      <c r="A55" s="12" t="s">
        <v>115</v>
      </c>
      <c r="B55" s="6" t="s">
        <v>87</v>
      </c>
      <c r="C55" s="13" t="s">
        <v>33</v>
      </c>
      <c r="D55" s="8" t="s">
        <v>61</v>
      </c>
      <c r="E55" s="8" t="s">
        <v>69</v>
      </c>
      <c r="F55" s="13" t="s">
        <v>705</v>
      </c>
      <c r="G55" s="34">
        <v>385</v>
      </c>
      <c r="H55" s="29"/>
      <c r="I55" s="13" t="str">
        <f>Table_actrcv3[[#This Row],[Product Group]]&amp;Table_actrcv3[[#This Row],[Product Category]]</f>
        <v>UC SolutionsINTERACT A La Carte Products</v>
      </c>
      <c r="J55" s="13" t="str">
        <f>IF(COUNTIF(I$5:I55,Table_actrcv3[[#This Row],[Index]])=1,Table_actrcv3[[#This Row],[Index]],"")</f>
        <v/>
      </c>
    </row>
    <row r="56" spans="1:10" ht="27.6" x14ac:dyDescent="0.3">
      <c r="A56" s="12" t="s">
        <v>115</v>
      </c>
      <c r="B56" s="6" t="s">
        <v>87</v>
      </c>
      <c r="C56" s="13" t="s">
        <v>35</v>
      </c>
      <c r="D56" s="8" t="s">
        <v>62</v>
      </c>
      <c r="E56" s="8" t="s">
        <v>70</v>
      </c>
      <c r="F56" s="13" t="s">
        <v>705</v>
      </c>
      <c r="G56" s="34">
        <v>495</v>
      </c>
      <c r="H56" s="29"/>
      <c r="I56" s="13" t="str">
        <f>Table_actrcv3[[#This Row],[Product Group]]&amp;Table_actrcv3[[#This Row],[Product Category]]</f>
        <v>UC SolutionsINTERACT A La Carte Products</v>
      </c>
      <c r="J56" s="13" t="str">
        <f>IF(COUNTIF(I$5:I56,Table_actrcv3[[#This Row],[Index]])=1,Table_actrcv3[[#This Row],[Index]],"")</f>
        <v/>
      </c>
    </row>
    <row r="57" spans="1:10" x14ac:dyDescent="0.3">
      <c r="A57" s="12" t="s">
        <v>237</v>
      </c>
      <c r="B57" s="6" t="s">
        <v>84</v>
      </c>
      <c r="C57" s="13" t="s">
        <v>18</v>
      </c>
      <c r="D57" s="8" t="s">
        <v>58</v>
      </c>
      <c r="E57" s="8" t="s">
        <v>599</v>
      </c>
      <c r="F57" s="13" t="s">
        <v>705</v>
      </c>
      <c r="G57" s="34">
        <v>550</v>
      </c>
      <c r="H57" s="29"/>
      <c r="I57" s="13" t="str">
        <f>Table_actrcv3[[#This Row],[Product Group]]&amp;Table_actrcv3[[#This Row],[Product Category]]</f>
        <v>Professional AudioInteract Pro Series</v>
      </c>
      <c r="J57" s="13" t="str">
        <f>IF(COUNTIF(I$5:I57,Table_actrcv3[[#This Row],[Index]])=1,Table_actrcv3[[#This Row],[Index]],"")</f>
        <v>Professional AudioInteract Pro Series</v>
      </c>
    </row>
    <row r="58" spans="1:10" ht="27.6" x14ac:dyDescent="0.3">
      <c r="A58" s="12" t="s">
        <v>115</v>
      </c>
      <c r="B58" s="6" t="s">
        <v>87</v>
      </c>
      <c r="C58" s="13" t="s">
        <v>18</v>
      </c>
      <c r="D58" s="8" t="s">
        <v>58</v>
      </c>
      <c r="E58" s="8" t="s">
        <v>599</v>
      </c>
      <c r="F58" s="13" t="s">
        <v>705</v>
      </c>
      <c r="G58" s="34">
        <v>550</v>
      </c>
      <c r="H58" s="29"/>
      <c r="I58" s="13" t="str">
        <f>Table_actrcv3[[#This Row],[Product Group]]&amp;Table_actrcv3[[#This Row],[Product Category]]</f>
        <v>UC SolutionsINTERACT A La Carte Products</v>
      </c>
      <c r="J58" s="13" t="str">
        <f>IF(COUNTIF(I$5:I58,Table_actrcv3[[#This Row],[Index]])=1,Table_actrcv3[[#This Row],[Index]],"")</f>
        <v/>
      </c>
    </row>
    <row r="59" spans="1:10" ht="27.6" x14ac:dyDescent="0.3">
      <c r="A59" s="12" t="s">
        <v>237</v>
      </c>
      <c r="B59" s="6" t="s">
        <v>84</v>
      </c>
      <c r="C59" s="13" t="s">
        <v>17</v>
      </c>
      <c r="D59" s="8" t="s">
        <v>57</v>
      </c>
      <c r="E59" s="8" t="s">
        <v>598</v>
      </c>
      <c r="F59" s="13" t="s">
        <v>705</v>
      </c>
      <c r="G59" s="34">
        <v>3690</v>
      </c>
      <c r="H59" s="29"/>
      <c r="I59" s="13" t="str">
        <f>Table_actrcv3[[#This Row],[Product Group]]&amp;Table_actrcv3[[#This Row],[Product Category]]</f>
        <v>Professional AudioInteract Pro Series</v>
      </c>
      <c r="J59" s="13" t="str">
        <f>IF(COUNTIF(I$5:I59,Table_actrcv3[[#This Row],[Index]])=1,Table_actrcv3[[#This Row],[Index]],"")</f>
        <v/>
      </c>
    </row>
    <row r="60" spans="1:10" x14ac:dyDescent="0.3">
      <c r="A60" s="12" t="s">
        <v>115</v>
      </c>
      <c r="B60" s="6" t="s">
        <v>47</v>
      </c>
      <c r="C60" s="13" t="s">
        <v>48</v>
      </c>
      <c r="D60" s="8" t="s">
        <v>563</v>
      </c>
      <c r="E60" s="8" t="s">
        <v>564</v>
      </c>
      <c r="F60" s="13" t="s">
        <v>705</v>
      </c>
      <c r="G60" s="34">
        <v>399</v>
      </c>
      <c r="H60" s="29"/>
      <c r="I60" s="13" t="str">
        <f>Table_actrcv3[[#This Row],[Product Group]]&amp;Table_actrcv3[[#This Row],[Product Category]]</f>
        <v>UC SolutionsGroup Speakerphone</v>
      </c>
      <c r="J60" s="13" t="str">
        <f>IF(COUNTIF(I$5:I60,Table_actrcv3[[#This Row],[Index]])=1,Table_actrcv3[[#This Row],[Index]],"")</f>
        <v>UC SolutionsGroup Speakerphone</v>
      </c>
    </row>
    <row r="61" spans="1:10" ht="27.6" x14ac:dyDescent="0.3">
      <c r="A61" s="12" t="s">
        <v>115</v>
      </c>
      <c r="B61" s="6" t="s">
        <v>47</v>
      </c>
      <c r="C61" s="13" t="s">
        <v>49</v>
      </c>
      <c r="D61" s="8" t="s">
        <v>565</v>
      </c>
      <c r="E61" s="8" t="s">
        <v>566</v>
      </c>
      <c r="F61" s="13" t="s">
        <v>705</v>
      </c>
      <c r="G61" s="34">
        <v>849</v>
      </c>
      <c r="H61" s="29"/>
      <c r="I61" s="13" t="str">
        <f>Table_actrcv3[[#This Row],[Product Group]]&amp;Table_actrcv3[[#This Row],[Product Category]]</f>
        <v>UC SolutionsGroup Speakerphone</v>
      </c>
      <c r="J61" s="13" t="str">
        <f>IF(COUNTIF(I$5:I61,Table_actrcv3[[#This Row],[Index]])=1,Table_actrcv3[[#This Row],[Index]],"")</f>
        <v/>
      </c>
    </row>
    <row r="62" spans="1:10" ht="55.2" x14ac:dyDescent="0.3">
      <c r="A62" s="12" t="s">
        <v>115</v>
      </c>
      <c r="B62" s="6" t="s">
        <v>47</v>
      </c>
      <c r="C62" s="13" t="s">
        <v>50</v>
      </c>
      <c r="D62" s="8" t="s">
        <v>567</v>
      </c>
      <c r="E62" s="8" t="s">
        <v>568</v>
      </c>
      <c r="F62" s="13" t="s">
        <v>705</v>
      </c>
      <c r="G62" s="34">
        <v>449</v>
      </c>
      <c r="H62" s="29"/>
      <c r="I62" s="13" t="str">
        <f>Table_actrcv3[[#This Row],[Product Group]]&amp;Table_actrcv3[[#This Row],[Product Category]]</f>
        <v>UC SolutionsGroup Speakerphone</v>
      </c>
      <c r="J62" s="13" t="str">
        <f>IF(COUNTIF(I$5:I62,Table_actrcv3[[#This Row],[Index]])=1,Table_actrcv3[[#This Row],[Index]],"")</f>
        <v/>
      </c>
    </row>
    <row r="63" spans="1:10" ht="27.6" x14ac:dyDescent="0.3">
      <c r="A63" s="12" t="s">
        <v>115</v>
      </c>
      <c r="B63" s="6" t="s">
        <v>81</v>
      </c>
      <c r="C63" s="13" t="s">
        <v>684</v>
      </c>
      <c r="D63" s="8" t="s">
        <v>685</v>
      </c>
      <c r="E63" s="8" t="s">
        <v>686</v>
      </c>
      <c r="F63" s="13" t="s">
        <v>703</v>
      </c>
      <c r="G63" s="34">
        <v>88</v>
      </c>
      <c r="H63" s="29"/>
      <c r="I63" s="13" t="str">
        <f>Table_actrcv3[[#This Row],[Product Group]]&amp;Table_actrcv3[[#This Row],[Product Category]]</f>
        <v>UC SolutionsGroup Speakerphone Accessories</v>
      </c>
      <c r="J63" s="13" t="str">
        <f>IF(COUNTIF(I$5:I63,Table_actrcv3[[#This Row],[Index]])=1,Table_actrcv3[[#This Row],[Index]],"")</f>
        <v/>
      </c>
    </row>
    <row r="64" spans="1:10" ht="27.6" x14ac:dyDescent="0.3">
      <c r="A64" s="12" t="s">
        <v>115</v>
      </c>
      <c r="B64" s="6" t="s">
        <v>47</v>
      </c>
      <c r="C64" s="13" t="s">
        <v>51</v>
      </c>
      <c r="D64" s="8" t="s">
        <v>569</v>
      </c>
      <c r="E64" s="8" t="s">
        <v>570</v>
      </c>
      <c r="F64" s="13" t="s">
        <v>705</v>
      </c>
      <c r="G64" s="34">
        <v>399</v>
      </c>
      <c r="H64" s="29"/>
      <c r="I64" s="13" t="str">
        <f>Table_actrcv3[[#This Row],[Product Group]]&amp;Table_actrcv3[[#This Row],[Product Category]]</f>
        <v>UC SolutionsGroup Speakerphone</v>
      </c>
      <c r="J64" s="13" t="str">
        <f>IF(COUNTIF(I$5:I64,Table_actrcv3[[#This Row],[Index]])=1,Table_actrcv3[[#This Row],[Index]],"")</f>
        <v/>
      </c>
    </row>
    <row r="65" spans="1:10" ht="41.4" x14ac:dyDescent="0.3">
      <c r="A65" s="12" t="s">
        <v>115</v>
      </c>
      <c r="B65" s="6" t="s">
        <v>47</v>
      </c>
      <c r="C65" s="13" t="s">
        <v>52</v>
      </c>
      <c r="D65" s="8" t="s">
        <v>571</v>
      </c>
      <c r="E65" s="8" t="s">
        <v>572</v>
      </c>
      <c r="F65" s="13" t="s">
        <v>705</v>
      </c>
      <c r="G65" s="34">
        <v>849</v>
      </c>
      <c r="H65" s="29"/>
      <c r="I65" s="13" t="str">
        <f>Table_actrcv3[[#This Row],[Product Group]]&amp;Table_actrcv3[[#This Row],[Product Category]]</f>
        <v>UC SolutionsGroup Speakerphone</v>
      </c>
      <c r="J65" s="13" t="str">
        <f>IF(COUNTIF(I$5:I65,Table_actrcv3[[#This Row],[Index]])=1,Table_actrcv3[[#This Row],[Index]],"")</f>
        <v/>
      </c>
    </row>
    <row r="66" spans="1:10" x14ac:dyDescent="0.3">
      <c r="A66" s="12" t="s">
        <v>115</v>
      </c>
      <c r="B66" s="6" t="s">
        <v>47</v>
      </c>
      <c r="C66" s="13" t="s">
        <v>922</v>
      </c>
      <c r="D66" s="8" t="s">
        <v>923</v>
      </c>
      <c r="E66" s="8" t="s">
        <v>924</v>
      </c>
      <c r="F66" s="13" t="s">
        <v>705</v>
      </c>
      <c r="G66" s="34">
        <v>449</v>
      </c>
      <c r="H66" s="29" t="s">
        <v>782</v>
      </c>
      <c r="I66" s="13" t="str">
        <f>Table_actrcv3[[#This Row],[Product Group]]&amp;Table_actrcv3[[#This Row],[Product Category]]</f>
        <v>UC SolutionsGroup Speakerphone</v>
      </c>
      <c r="J66" s="13" t="str">
        <f>IF(COUNTIF(I$5:I66,Table_actrcv3[[#This Row],[Index]])=1,Table_actrcv3[[#This Row],[Index]],"")</f>
        <v/>
      </c>
    </row>
    <row r="67" spans="1:10" ht="27.6" x14ac:dyDescent="0.3">
      <c r="A67" s="12" t="s">
        <v>115</v>
      </c>
      <c r="B67" s="6" t="s">
        <v>739</v>
      </c>
      <c r="C67" s="13" t="s">
        <v>740</v>
      </c>
      <c r="D67" s="8" t="s">
        <v>741</v>
      </c>
      <c r="E67" s="8" t="s">
        <v>742</v>
      </c>
      <c r="F67" s="13" t="s">
        <v>705</v>
      </c>
      <c r="G67" s="34">
        <v>549</v>
      </c>
      <c r="H67" s="29"/>
      <c r="I67" s="13" t="str">
        <f>Table_actrcv3[[#This Row],[Product Group]]&amp;Table_actrcv3[[#This Row],[Product Category]]</f>
        <v>UC SolutionsVoIP Tabletop Conferencing Phones</v>
      </c>
      <c r="J67" s="13" t="str">
        <f>IF(COUNTIF(I$5:I67,Table_actrcv3[[#This Row],[Index]])=1,Table_actrcv3[[#This Row],[Index]],"")</f>
        <v>UC SolutionsVoIP Tabletop Conferencing Phones</v>
      </c>
    </row>
    <row r="68" spans="1:10" ht="27.6" x14ac:dyDescent="0.3">
      <c r="A68" s="12" t="s">
        <v>115</v>
      </c>
      <c r="B68" s="6" t="s">
        <v>739</v>
      </c>
      <c r="C68" s="13" t="s">
        <v>743</v>
      </c>
      <c r="D68" s="8" t="s">
        <v>744</v>
      </c>
      <c r="E68" s="8" t="s">
        <v>745</v>
      </c>
      <c r="F68" s="13" t="s">
        <v>705</v>
      </c>
      <c r="G68" s="34">
        <v>879</v>
      </c>
      <c r="H68" s="29"/>
      <c r="I68" s="13" t="str">
        <f>Table_actrcv3[[#This Row],[Product Group]]&amp;Table_actrcv3[[#This Row],[Product Category]]</f>
        <v>UC SolutionsVoIP Tabletop Conferencing Phones</v>
      </c>
      <c r="J68" s="13" t="str">
        <f>IF(COUNTIF(I$5:I68,Table_actrcv3[[#This Row],[Index]])=1,Table_actrcv3[[#This Row],[Index]],"")</f>
        <v/>
      </c>
    </row>
    <row r="69" spans="1:10" ht="27.6" x14ac:dyDescent="0.3">
      <c r="A69" s="12" t="s">
        <v>115</v>
      </c>
      <c r="B69" s="6" t="s">
        <v>739</v>
      </c>
      <c r="C69" s="13" t="s">
        <v>746</v>
      </c>
      <c r="D69" s="8" t="s">
        <v>747</v>
      </c>
      <c r="E69" s="8" t="s">
        <v>748</v>
      </c>
      <c r="F69" s="13" t="s">
        <v>705</v>
      </c>
      <c r="G69" s="34">
        <v>1274</v>
      </c>
      <c r="H69" s="29"/>
      <c r="I69" s="13" t="str">
        <f>Table_actrcv3[[#This Row],[Product Group]]&amp;Table_actrcv3[[#This Row],[Product Category]]</f>
        <v>UC SolutionsVoIP Tabletop Conferencing Phones</v>
      </c>
      <c r="J69" s="13" t="str">
        <f>IF(COUNTIF(I$5:I69,Table_actrcv3[[#This Row],[Index]])=1,Table_actrcv3[[#This Row],[Index]],"")</f>
        <v/>
      </c>
    </row>
    <row r="70" spans="1:10" ht="27.6" x14ac:dyDescent="0.3">
      <c r="A70" s="12" t="s">
        <v>115</v>
      </c>
      <c r="B70" s="6" t="s">
        <v>82</v>
      </c>
      <c r="C70" s="13" t="s">
        <v>722</v>
      </c>
      <c r="D70" s="8" t="s">
        <v>71</v>
      </c>
      <c r="E70" s="8" t="s">
        <v>75</v>
      </c>
      <c r="F70" s="13" t="s">
        <v>705</v>
      </c>
      <c r="G70" s="34">
        <v>549</v>
      </c>
      <c r="H70" s="29"/>
      <c r="I70" s="13" t="str">
        <f>Table_actrcv3[[#This Row],[Product Group]]&amp;Table_actrcv3[[#This Row],[Product Category]]</f>
        <v>UC SolutionsWired Tabletop Conferencing Phones</v>
      </c>
      <c r="J70" s="13" t="str">
        <f>IF(COUNTIF(I$5:I70,Table_actrcv3[[#This Row],[Index]])=1,Table_actrcv3[[#This Row],[Index]],"")</f>
        <v>UC SolutionsWired Tabletop Conferencing Phones</v>
      </c>
    </row>
    <row r="71" spans="1:10" ht="27.6" x14ac:dyDescent="0.3">
      <c r="A71" s="12" t="s">
        <v>115</v>
      </c>
      <c r="B71" s="6" t="s">
        <v>82</v>
      </c>
      <c r="C71" s="13" t="s">
        <v>723</v>
      </c>
      <c r="D71" s="8" t="s">
        <v>724</v>
      </c>
      <c r="E71" s="8" t="s">
        <v>725</v>
      </c>
      <c r="F71" s="13" t="s">
        <v>705</v>
      </c>
      <c r="G71" s="34">
        <v>879</v>
      </c>
      <c r="H71" s="29"/>
      <c r="I71" s="13" t="str">
        <f>Table_actrcv3[[#This Row],[Product Group]]&amp;Table_actrcv3[[#This Row],[Product Category]]</f>
        <v>UC SolutionsWired Tabletop Conferencing Phones</v>
      </c>
      <c r="J71" s="13" t="str">
        <f>IF(COUNTIF(I$5:I71,Table_actrcv3[[#This Row],[Index]])=1,Table_actrcv3[[#This Row],[Index]],"")</f>
        <v/>
      </c>
    </row>
    <row r="72" spans="1:10" ht="27.6" x14ac:dyDescent="0.3">
      <c r="A72" s="12" t="s">
        <v>115</v>
      </c>
      <c r="B72" s="6" t="s">
        <v>82</v>
      </c>
      <c r="C72" s="13" t="s">
        <v>726</v>
      </c>
      <c r="D72" s="8" t="s">
        <v>727</v>
      </c>
      <c r="E72" s="8" t="s">
        <v>728</v>
      </c>
      <c r="F72" s="13" t="s">
        <v>705</v>
      </c>
      <c r="G72" s="34">
        <v>1274</v>
      </c>
      <c r="H72" s="29"/>
      <c r="I72" s="13" t="str">
        <f>Table_actrcv3[[#This Row],[Product Group]]&amp;Table_actrcv3[[#This Row],[Product Category]]</f>
        <v>UC SolutionsWired Tabletop Conferencing Phones</v>
      </c>
      <c r="J72" s="13" t="str">
        <f>IF(COUNTIF(I$5:I72,Table_actrcv3[[#This Row],[Index]])=1,Table_actrcv3[[#This Row],[Index]],"")</f>
        <v/>
      </c>
    </row>
    <row r="73" spans="1:10" ht="27.6" x14ac:dyDescent="0.3">
      <c r="A73" s="12" t="s">
        <v>115</v>
      </c>
      <c r="B73" s="6" t="s">
        <v>82</v>
      </c>
      <c r="C73" s="13" t="s">
        <v>729</v>
      </c>
      <c r="D73" s="8" t="s">
        <v>730</v>
      </c>
      <c r="E73" s="8" t="s">
        <v>731</v>
      </c>
      <c r="F73" s="13" t="s">
        <v>705</v>
      </c>
      <c r="G73" s="34">
        <v>1625</v>
      </c>
      <c r="H73" s="29"/>
      <c r="I73" s="13" t="str">
        <f>Table_actrcv3[[#This Row],[Product Group]]&amp;Table_actrcv3[[#This Row],[Product Category]]</f>
        <v>UC SolutionsWired Tabletop Conferencing Phones</v>
      </c>
      <c r="J73" s="13" t="str">
        <f>IF(COUNTIF(I$5:I73,Table_actrcv3[[#This Row],[Index]])=1,Table_actrcv3[[#This Row],[Index]],"")</f>
        <v/>
      </c>
    </row>
    <row r="74" spans="1:10" ht="41.4" x14ac:dyDescent="0.3">
      <c r="A74" s="12" t="s">
        <v>115</v>
      </c>
      <c r="B74" s="6" t="s">
        <v>83</v>
      </c>
      <c r="C74" s="13" t="s">
        <v>749</v>
      </c>
      <c r="D74" s="8" t="s">
        <v>73</v>
      </c>
      <c r="E74" s="8" t="s">
        <v>77</v>
      </c>
      <c r="F74" s="13" t="s">
        <v>705</v>
      </c>
      <c r="G74" s="34">
        <v>186</v>
      </c>
      <c r="H74" s="29"/>
      <c r="I74" s="13" t="str">
        <f>Table_actrcv3[[#This Row],[Product Group]]&amp;Table_actrcv3[[#This Row],[Product Category]]</f>
        <v>UC SolutionsTabletop Conferencing Accessories</v>
      </c>
      <c r="J74" s="13" t="str">
        <f>IF(COUNTIF(I$5:I74,Table_actrcv3[[#This Row],[Index]])=1,Table_actrcv3[[#This Row],[Index]],"")</f>
        <v/>
      </c>
    </row>
    <row r="75" spans="1:10" ht="27.6" x14ac:dyDescent="0.3">
      <c r="A75" s="12" t="s">
        <v>115</v>
      </c>
      <c r="B75" s="6" t="s">
        <v>82</v>
      </c>
      <c r="C75" s="13" t="s">
        <v>38</v>
      </c>
      <c r="D75" s="8" t="s">
        <v>72</v>
      </c>
      <c r="E75" s="8" t="s">
        <v>76</v>
      </c>
      <c r="F75" s="13" t="s">
        <v>705</v>
      </c>
      <c r="G75" s="34">
        <v>439</v>
      </c>
      <c r="H75" s="29"/>
      <c r="I75" s="13" t="str">
        <f>Table_actrcv3[[#This Row],[Product Group]]&amp;Table_actrcv3[[#This Row],[Product Category]]</f>
        <v>UC SolutionsWired Tabletop Conferencing Phones</v>
      </c>
      <c r="J75" s="13" t="str">
        <f>IF(COUNTIF(I$5:I75,Table_actrcv3[[#This Row],[Index]])=1,Table_actrcv3[[#This Row],[Index]],"")</f>
        <v/>
      </c>
    </row>
    <row r="76" spans="1:10" ht="27.6" x14ac:dyDescent="0.3">
      <c r="A76" s="12" t="s">
        <v>115</v>
      </c>
      <c r="B76" s="6" t="s">
        <v>732</v>
      </c>
      <c r="C76" s="13" t="s">
        <v>733</v>
      </c>
      <c r="D76" s="8" t="s">
        <v>734</v>
      </c>
      <c r="E76" s="8" t="s">
        <v>735</v>
      </c>
      <c r="F76" s="13" t="s">
        <v>705</v>
      </c>
      <c r="G76" s="34">
        <v>714</v>
      </c>
      <c r="H76" s="29"/>
      <c r="I76" s="13" t="str">
        <f>Table_actrcv3[[#This Row],[Product Group]]&amp;Table_actrcv3[[#This Row],[Product Category]]</f>
        <v>UC SolutionsWireless Tabletop Conferencing Phones</v>
      </c>
      <c r="J76" s="13" t="str">
        <f>IF(COUNTIF(I$5:I76,Table_actrcv3[[#This Row],[Index]])=1,Table_actrcv3[[#This Row],[Index]],"")</f>
        <v>UC SolutionsWireless Tabletop Conferencing Phones</v>
      </c>
    </row>
    <row r="77" spans="1:10" ht="27.6" x14ac:dyDescent="0.3">
      <c r="A77" s="12" t="s">
        <v>115</v>
      </c>
      <c r="B77" s="6" t="s">
        <v>732</v>
      </c>
      <c r="C77" s="13" t="s">
        <v>736</v>
      </c>
      <c r="D77" s="8" t="s">
        <v>737</v>
      </c>
      <c r="E77" s="8" t="s">
        <v>738</v>
      </c>
      <c r="F77" s="13" t="s">
        <v>705</v>
      </c>
      <c r="G77" s="34">
        <v>1154</v>
      </c>
      <c r="H77" s="29"/>
      <c r="I77" s="13" t="str">
        <f>Table_actrcv3[[#This Row],[Product Group]]&amp;Table_actrcv3[[#This Row],[Product Category]]</f>
        <v>UC SolutionsWireless Tabletop Conferencing Phones</v>
      </c>
      <c r="J77" s="13" t="str">
        <f>IF(COUNTIF(I$5:I77,Table_actrcv3[[#This Row],[Index]])=1,Table_actrcv3[[#This Row],[Index]],"")</f>
        <v/>
      </c>
    </row>
    <row r="78" spans="1:10" x14ac:dyDescent="0.3">
      <c r="A78" s="12" t="s">
        <v>115</v>
      </c>
      <c r="B78" s="6" t="s">
        <v>114</v>
      </c>
      <c r="C78" s="13" t="s">
        <v>45</v>
      </c>
      <c r="D78" s="8" t="s">
        <v>560</v>
      </c>
      <c r="E78" s="8" t="s">
        <v>561</v>
      </c>
      <c r="F78" s="13" t="s">
        <v>705</v>
      </c>
      <c r="G78" s="34">
        <v>138</v>
      </c>
      <c r="H78" s="29"/>
      <c r="I78" s="13" t="str">
        <f>Table_actrcv3[[#This Row],[Product Group]]&amp;Table_actrcv3[[#This Row],[Product Category]]</f>
        <v>UC SolutionsPersonal Speakerphone</v>
      </c>
      <c r="J78" s="13" t="str">
        <f>IF(COUNTIF(I$5:I78,Table_actrcv3[[#This Row],[Index]])=1,Table_actrcv3[[#This Row],[Index]],"")</f>
        <v>UC SolutionsPersonal Speakerphone</v>
      </c>
    </row>
    <row r="79" spans="1:10" ht="27.6" x14ac:dyDescent="0.3">
      <c r="A79" s="12" t="s">
        <v>115</v>
      </c>
      <c r="B79" s="6" t="s">
        <v>114</v>
      </c>
      <c r="C79" s="13" t="s">
        <v>46</v>
      </c>
      <c r="D79" s="8" t="s">
        <v>574</v>
      </c>
      <c r="E79" s="8" t="s">
        <v>562</v>
      </c>
      <c r="F79" s="13" t="s">
        <v>705</v>
      </c>
      <c r="G79" s="34">
        <v>138</v>
      </c>
      <c r="H79" s="29"/>
      <c r="I79" s="13" t="str">
        <f>Table_actrcv3[[#This Row],[Product Group]]&amp;Table_actrcv3[[#This Row],[Product Category]]</f>
        <v>UC SolutionsPersonal Speakerphone</v>
      </c>
      <c r="J79" s="13" t="str">
        <f>IF(COUNTIF(I$5:I79,Table_actrcv3[[#This Row],[Index]])=1,Table_actrcv3[[#This Row],[Index]],"")</f>
        <v/>
      </c>
    </row>
    <row r="80" spans="1:10" ht="41.4" x14ac:dyDescent="0.3">
      <c r="A80" s="12" t="s">
        <v>512</v>
      </c>
      <c r="B80" s="6" t="s">
        <v>513</v>
      </c>
      <c r="C80" s="13" t="s">
        <v>392</v>
      </c>
      <c r="D80" s="8" t="s">
        <v>402</v>
      </c>
      <c r="E80" s="8" t="s">
        <v>405</v>
      </c>
      <c r="F80" s="13"/>
      <c r="G80" s="34">
        <v>109</v>
      </c>
      <c r="H80" s="29"/>
      <c r="I80" s="13" t="str">
        <f>Table_actrcv3[[#This Row],[Product Group]]&amp;Table_actrcv3[[#This Row],[Product Category]]</f>
        <v>Cloud CollaborationCOLLABORATE SPACE Basic</v>
      </c>
      <c r="J80" s="13" t="str">
        <f>IF(COUNTIF(I$5:I80,Table_actrcv3[[#This Row],[Index]])=1,Table_actrcv3[[#This Row],[Index]],"")</f>
        <v>Cloud CollaborationCOLLABORATE SPACE Basic</v>
      </c>
    </row>
    <row r="81" spans="1:10" ht="41.4" x14ac:dyDescent="0.3">
      <c r="A81" s="12" t="s">
        <v>512</v>
      </c>
      <c r="B81" s="6" t="s">
        <v>513</v>
      </c>
      <c r="C81" s="13" t="s">
        <v>394</v>
      </c>
      <c r="D81" s="8" t="s">
        <v>403</v>
      </c>
      <c r="E81" s="8" t="s">
        <v>406</v>
      </c>
      <c r="F81" s="13"/>
      <c r="G81" s="34">
        <v>384</v>
      </c>
      <c r="H81" s="29"/>
      <c r="I81" s="13" t="str">
        <f>Table_actrcv3[[#This Row],[Product Group]]&amp;Table_actrcv3[[#This Row],[Product Category]]</f>
        <v>Cloud CollaborationCOLLABORATE SPACE Basic</v>
      </c>
      <c r="J81" s="13" t="str">
        <f>IF(COUNTIF(I$5:I81,Table_actrcv3[[#This Row],[Index]])=1,Table_actrcv3[[#This Row],[Index]],"")</f>
        <v/>
      </c>
    </row>
    <row r="82" spans="1:10" ht="41.4" x14ac:dyDescent="0.3">
      <c r="A82" s="12" t="s">
        <v>512</v>
      </c>
      <c r="B82" s="6" t="s">
        <v>513</v>
      </c>
      <c r="C82" s="13" t="s">
        <v>395</v>
      </c>
      <c r="D82" s="8" t="s">
        <v>404</v>
      </c>
      <c r="E82" s="8" t="s">
        <v>407</v>
      </c>
      <c r="F82" s="13"/>
      <c r="G82" s="34">
        <v>549</v>
      </c>
      <c r="H82" s="29"/>
      <c r="I82" s="13" t="str">
        <f>Table_actrcv3[[#This Row],[Product Group]]&amp;Table_actrcv3[[#This Row],[Product Category]]</f>
        <v>Cloud CollaborationCOLLABORATE SPACE Basic</v>
      </c>
      <c r="J82" s="13" t="str">
        <f>IF(COUNTIF(I$5:I82,Table_actrcv3[[#This Row],[Index]])=1,Table_actrcv3[[#This Row],[Index]],"")</f>
        <v/>
      </c>
    </row>
    <row r="83" spans="1:10" ht="41.4" x14ac:dyDescent="0.3">
      <c r="A83" s="12" t="s">
        <v>512</v>
      </c>
      <c r="B83" s="6" t="s">
        <v>449</v>
      </c>
      <c r="C83" s="13" t="s">
        <v>397</v>
      </c>
      <c r="D83" s="8" t="s">
        <v>396</v>
      </c>
      <c r="E83" s="8" t="s">
        <v>398</v>
      </c>
      <c r="F83" s="13"/>
      <c r="G83" s="34">
        <v>659</v>
      </c>
      <c r="H83" s="29"/>
      <c r="I83" s="13" t="str">
        <f>Table_actrcv3[[#This Row],[Product Group]]&amp;Table_actrcv3[[#This Row],[Product Category]]</f>
        <v>Cloud CollaborationCOLLABORATE SPACE Gateway License</v>
      </c>
      <c r="J83" s="13" t="str">
        <f>IF(COUNTIF(I$5:I83,Table_actrcv3[[#This Row],[Index]])=1,Table_actrcv3[[#This Row],[Index]],"")</f>
        <v>Cloud CollaborationCOLLABORATE SPACE Gateway License</v>
      </c>
    </row>
    <row r="84" spans="1:10" ht="82.8" x14ac:dyDescent="0.3">
      <c r="A84" s="12" t="s">
        <v>512</v>
      </c>
      <c r="B84" s="6" t="s">
        <v>514</v>
      </c>
      <c r="C84" s="13" t="s">
        <v>416</v>
      </c>
      <c r="D84" s="8" t="s">
        <v>401</v>
      </c>
      <c r="E84" s="8" t="s">
        <v>522</v>
      </c>
      <c r="F84" s="13"/>
      <c r="G84" s="34">
        <v>1979</v>
      </c>
      <c r="H84" s="29"/>
      <c r="I84" s="13" t="str">
        <f>Table_actrcv3[[#This Row],[Product Group]]&amp;Table_actrcv3[[#This Row],[Product Category]]</f>
        <v>Cloud CollaborationCOLLABORATE SPACE Pro</v>
      </c>
      <c r="J84" s="13" t="str">
        <f>IF(COUNTIF(I$5:I84,Table_actrcv3[[#This Row],[Index]])=1,Table_actrcv3[[#This Row],[Index]],"")</f>
        <v>Cloud CollaborationCOLLABORATE SPACE Pro</v>
      </c>
    </row>
    <row r="85" spans="1:10" ht="69" x14ac:dyDescent="0.3">
      <c r="A85" s="12" t="s">
        <v>512</v>
      </c>
      <c r="B85" s="6" t="s">
        <v>514</v>
      </c>
      <c r="C85" s="13" t="s">
        <v>515</v>
      </c>
      <c r="D85" s="8" t="s">
        <v>516</v>
      </c>
      <c r="E85" s="8" t="s">
        <v>517</v>
      </c>
      <c r="F85" s="13"/>
      <c r="G85" s="34">
        <v>329</v>
      </c>
      <c r="H85" s="29"/>
      <c r="I85" s="13" t="str">
        <f>Table_actrcv3[[#This Row],[Product Group]]&amp;Table_actrcv3[[#This Row],[Product Category]]</f>
        <v>Cloud CollaborationCOLLABORATE SPACE Pro</v>
      </c>
      <c r="J85" s="13" t="str">
        <f>IF(COUNTIF(I$5:I85,Table_actrcv3[[#This Row],[Index]])=1,Table_actrcv3[[#This Row],[Index]],"")</f>
        <v/>
      </c>
    </row>
    <row r="86" spans="1:10" ht="69" x14ac:dyDescent="0.3">
      <c r="A86" s="12" t="s">
        <v>512</v>
      </c>
      <c r="B86" s="6" t="s">
        <v>514</v>
      </c>
      <c r="C86" s="13" t="s">
        <v>518</v>
      </c>
      <c r="D86" s="8" t="s">
        <v>519</v>
      </c>
      <c r="E86" s="8" t="s">
        <v>520</v>
      </c>
      <c r="F86" s="13"/>
      <c r="G86" s="34">
        <v>1209</v>
      </c>
      <c r="H86" s="29"/>
      <c r="I86" s="13" t="str">
        <f>Table_actrcv3[[#This Row],[Product Group]]&amp;Table_actrcv3[[#This Row],[Product Category]]</f>
        <v>Cloud CollaborationCOLLABORATE SPACE Pro</v>
      </c>
      <c r="J86" s="13" t="str">
        <f>IF(COUNTIF(I$5:I86,Table_actrcv3[[#This Row],[Index]])=1,Table_actrcv3[[#This Row],[Index]],"")</f>
        <v/>
      </c>
    </row>
    <row r="87" spans="1:10" ht="82.8" x14ac:dyDescent="0.3">
      <c r="A87" s="12" t="s">
        <v>512</v>
      </c>
      <c r="B87" s="6" t="s">
        <v>514</v>
      </c>
      <c r="C87" s="13" t="s">
        <v>415</v>
      </c>
      <c r="D87" s="8" t="s">
        <v>400</v>
      </c>
      <c r="E87" s="8" t="s">
        <v>521</v>
      </c>
      <c r="F87" s="13"/>
      <c r="G87" s="34">
        <v>1099</v>
      </c>
      <c r="H87" s="29"/>
      <c r="I87" s="13" t="str">
        <f>Table_actrcv3[[#This Row],[Product Group]]&amp;Table_actrcv3[[#This Row],[Product Category]]</f>
        <v>Cloud CollaborationCOLLABORATE SPACE Pro</v>
      </c>
      <c r="J87" s="13" t="str">
        <f>IF(COUNTIF(I$5:I87,Table_actrcv3[[#This Row],[Index]])=1,Table_actrcv3[[#This Row],[Index]],"")</f>
        <v/>
      </c>
    </row>
    <row r="88" spans="1:10" ht="82.8" x14ac:dyDescent="0.3">
      <c r="A88" s="12" t="s">
        <v>512</v>
      </c>
      <c r="B88" s="6" t="s">
        <v>514</v>
      </c>
      <c r="C88" s="13" t="s">
        <v>417</v>
      </c>
      <c r="D88" s="8" t="s">
        <v>408</v>
      </c>
      <c r="E88" s="8" t="s">
        <v>523</v>
      </c>
      <c r="F88" s="13"/>
      <c r="G88" s="34">
        <v>6599</v>
      </c>
      <c r="H88" s="29"/>
      <c r="I88" s="13" t="str">
        <f>Table_actrcv3[[#This Row],[Product Group]]&amp;Table_actrcv3[[#This Row],[Product Category]]</f>
        <v>Cloud CollaborationCOLLABORATE SPACE Pro</v>
      </c>
      <c r="J88" s="13" t="str">
        <f>IF(COUNTIF(I$5:I88,Table_actrcv3[[#This Row],[Index]])=1,Table_actrcv3[[#This Row],[Index]],"")</f>
        <v/>
      </c>
    </row>
    <row r="89" spans="1:10" ht="27.6" x14ac:dyDescent="0.3">
      <c r="A89" s="12" t="s">
        <v>512</v>
      </c>
      <c r="B89" s="6" t="s">
        <v>525</v>
      </c>
      <c r="C89" s="13" t="s">
        <v>666</v>
      </c>
      <c r="D89" s="8" t="s">
        <v>667</v>
      </c>
      <c r="E89" s="8" t="s">
        <v>74</v>
      </c>
      <c r="F89" s="13"/>
      <c r="G89" s="34">
        <v>1484</v>
      </c>
      <c r="H89" s="29"/>
      <c r="I89" s="13" t="str">
        <f>Table_actrcv3[[#This Row],[Product Group]]&amp;Table_actrcv3[[#This Row],[Product Category]]</f>
        <v>Cloud CollaborationCOLLABORATE SPACE Enterprise</v>
      </c>
      <c r="J89" s="13" t="str">
        <f>IF(COUNTIF(I$5:I89,Table_actrcv3[[#This Row],[Index]])=1,Table_actrcv3[[#This Row],[Index]],"")</f>
        <v>Cloud CollaborationCOLLABORATE SPACE Enterprise</v>
      </c>
    </row>
    <row r="90" spans="1:10" ht="41.4" x14ac:dyDescent="0.3">
      <c r="A90" s="12" t="s">
        <v>512</v>
      </c>
      <c r="B90" s="6" t="s">
        <v>525</v>
      </c>
      <c r="C90" s="13" t="s">
        <v>450</v>
      </c>
      <c r="D90" s="8" t="s">
        <v>419</v>
      </c>
      <c r="E90" s="8" t="s">
        <v>421</v>
      </c>
      <c r="F90" s="13"/>
      <c r="G90" s="34">
        <v>2749</v>
      </c>
      <c r="H90" s="29"/>
      <c r="I90" s="13" t="str">
        <f>Table_actrcv3[[#This Row],[Product Group]]&amp;Table_actrcv3[[#This Row],[Product Category]]</f>
        <v>Cloud CollaborationCOLLABORATE SPACE Enterprise</v>
      </c>
      <c r="J90" s="13" t="str">
        <f>IF(COUNTIF(I$5:I90,Table_actrcv3[[#This Row],[Index]])=1,Table_actrcv3[[#This Row],[Index]],"")</f>
        <v/>
      </c>
    </row>
    <row r="91" spans="1:10" ht="82.8" x14ac:dyDescent="0.3">
      <c r="A91" s="12" t="s">
        <v>512</v>
      </c>
      <c r="B91" s="6" t="s">
        <v>525</v>
      </c>
      <c r="C91" s="13" t="s">
        <v>526</v>
      </c>
      <c r="D91" s="8" t="s">
        <v>527</v>
      </c>
      <c r="E91" s="8" t="s">
        <v>528</v>
      </c>
      <c r="F91" s="13"/>
      <c r="G91" s="34">
        <v>9899</v>
      </c>
      <c r="H91" s="29"/>
      <c r="I91" s="13" t="str">
        <f>Table_actrcv3[[#This Row],[Product Group]]&amp;Table_actrcv3[[#This Row],[Product Category]]</f>
        <v>Cloud CollaborationCOLLABORATE SPACE Enterprise</v>
      </c>
      <c r="J91" s="13" t="str">
        <f>IF(COUNTIF(I$5:I91,Table_actrcv3[[#This Row],[Index]])=1,Table_actrcv3[[#This Row],[Index]],"")</f>
        <v/>
      </c>
    </row>
    <row r="92" spans="1:10" ht="69" x14ac:dyDescent="0.3">
      <c r="A92" s="12" t="s">
        <v>512</v>
      </c>
      <c r="B92" s="6" t="s">
        <v>430</v>
      </c>
      <c r="C92" s="13" t="s">
        <v>418</v>
      </c>
      <c r="D92" s="8" t="s">
        <v>420</v>
      </c>
      <c r="E92" s="8" t="s">
        <v>529</v>
      </c>
      <c r="F92" s="13"/>
      <c r="G92" s="34">
        <v>5499</v>
      </c>
      <c r="H92" s="29"/>
      <c r="I92" s="13" t="str">
        <f>Table_actrcv3[[#This Row],[Product Group]]&amp;Table_actrcv3[[#This Row],[Product Category]]</f>
        <v>Cloud CollaborationExpansion Licenses for COLLABORATE SPACE Enterprise</v>
      </c>
      <c r="J92" s="13" t="str">
        <f>IF(COUNTIF(I$5:I92,Table_actrcv3[[#This Row],[Index]])=1,Table_actrcv3[[#This Row],[Index]],"")</f>
        <v>Cloud CollaborationExpansion Licenses for COLLABORATE SPACE Enterprise</v>
      </c>
    </row>
    <row r="93" spans="1:10" ht="55.2" x14ac:dyDescent="0.3">
      <c r="A93" s="12" t="s">
        <v>512</v>
      </c>
      <c r="B93" s="6" t="s">
        <v>399</v>
      </c>
      <c r="C93" s="13" t="s">
        <v>425</v>
      </c>
      <c r="D93" s="8" t="s">
        <v>427</v>
      </c>
      <c r="E93" s="8" t="s">
        <v>524</v>
      </c>
      <c r="F93" s="13"/>
      <c r="G93" s="34">
        <v>109</v>
      </c>
      <c r="H93" s="29"/>
      <c r="I93" s="13" t="str">
        <f>Table_actrcv3[[#This Row],[Product Group]]&amp;Table_actrcv3[[#This Row],[Product Category]]</f>
        <v>Cloud CollaborationExpansion Licenses for COLLABORATE SPACE Pro</v>
      </c>
      <c r="J93" s="13" t="str">
        <f>IF(COUNTIF(I$5:I93,Table_actrcv3[[#This Row],[Index]])=1,Table_actrcv3[[#This Row],[Index]],"")</f>
        <v>Cloud CollaborationExpansion Licenses for COLLABORATE SPACE Pro</v>
      </c>
    </row>
    <row r="94" spans="1:10" ht="69" x14ac:dyDescent="0.3">
      <c r="A94" s="12" t="s">
        <v>512</v>
      </c>
      <c r="B94" s="6" t="s">
        <v>399</v>
      </c>
      <c r="C94" s="13" t="s">
        <v>426</v>
      </c>
      <c r="D94" s="8" t="s">
        <v>428</v>
      </c>
      <c r="E94" s="8" t="s">
        <v>429</v>
      </c>
      <c r="F94" s="13"/>
      <c r="G94" s="34">
        <v>109</v>
      </c>
      <c r="H94" s="29"/>
      <c r="I94" s="13" t="str">
        <f>Table_actrcv3[[#This Row],[Product Group]]&amp;Table_actrcv3[[#This Row],[Product Category]]</f>
        <v>Cloud CollaborationExpansion Licenses for COLLABORATE SPACE Pro</v>
      </c>
      <c r="J94" s="13" t="str">
        <f>IF(COUNTIF(I$5:I94,Table_actrcv3[[#This Row],[Index]])=1,Table_actrcv3[[#This Row],[Index]],"")</f>
        <v/>
      </c>
    </row>
    <row r="95" spans="1:10" ht="55.2" x14ac:dyDescent="0.3">
      <c r="A95" s="12" t="s">
        <v>512</v>
      </c>
      <c r="B95" s="6" t="s">
        <v>430</v>
      </c>
      <c r="C95" s="13" t="s">
        <v>431</v>
      </c>
      <c r="D95" s="8" t="s">
        <v>433</v>
      </c>
      <c r="E95" s="8" t="s">
        <v>530</v>
      </c>
      <c r="F95" s="13"/>
      <c r="G95" s="34">
        <v>934</v>
      </c>
      <c r="H95" s="29"/>
      <c r="I95" s="13" t="str">
        <f>Table_actrcv3[[#This Row],[Product Group]]&amp;Table_actrcv3[[#This Row],[Product Category]]</f>
        <v>Cloud CollaborationExpansion Licenses for COLLABORATE SPACE Enterprise</v>
      </c>
      <c r="J95" s="13" t="str">
        <f>IF(COUNTIF(I$5:I95,Table_actrcv3[[#This Row],[Index]])=1,Table_actrcv3[[#This Row],[Index]],"")</f>
        <v/>
      </c>
    </row>
    <row r="96" spans="1:10" ht="69" x14ac:dyDescent="0.3">
      <c r="A96" s="12" t="s">
        <v>512</v>
      </c>
      <c r="B96" s="6" t="s">
        <v>430</v>
      </c>
      <c r="C96" s="13" t="s">
        <v>432</v>
      </c>
      <c r="D96" s="8" t="s">
        <v>434</v>
      </c>
      <c r="E96" s="8" t="s">
        <v>435</v>
      </c>
      <c r="F96" s="13"/>
      <c r="G96" s="34">
        <v>934</v>
      </c>
      <c r="H96" s="29"/>
      <c r="I96" s="13" t="str">
        <f>Table_actrcv3[[#This Row],[Product Group]]&amp;Table_actrcv3[[#This Row],[Product Category]]</f>
        <v>Cloud CollaborationExpansion Licenses for COLLABORATE SPACE Enterprise</v>
      </c>
      <c r="J96" s="13" t="str">
        <f>IF(COUNTIF(I$5:I96,Table_actrcv3[[#This Row],[Index]])=1,Table_actrcv3[[#This Row],[Index]],"")</f>
        <v/>
      </c>
    </row>
    <row r="97" spans="1:10" ht="27.6" x14ac:dyDescent="0.3">
      <c r="A97" s="12" t="s">
        <v>115</v>
      </c>
      <c r="B97" s="6" t="s">
        <v>112</v>
      </c>
      <c r="C97" s="13" t="s">
        <v>238</v>
      </c>
      <c r="D97" s="8" t="s">
        <v>556</v>
      </c>
      <c r="E97" s="8" t="s">
        <v>696</v>
      </c>
      <c r="F97" s="13" t="s">
        <v>705</v>
      </c>
      <c r="G97" s="34">
        <v>1699</v>
      </c>
      <c r="H97" s="29"/>
      <c r="I97" s="13" t="str">
        <f>Table_actrcv3[[#This Row],[Product Group]]&amp;Table_actrcv3[[#This Row],[Product Category]]</f>
        <v>UC SolutionsCamera</v>
      </c>
      <c r="J97" s="13" t="str">
        <f>IF(COUNTIF(I$5:I97,Table_actrcv3[[#This Row],[Index]])=1,Table_actrcv3[[#This Row],[Index]],"")</f>
        <v>UC SolutionsCamera</v>
      </c>
    </row>
    <row r="98" spans="1:10" x14ac:dyDescent="0.3">
      <c r="A98" s="12" t="s">
        <v>115</v>
      </c>
      <c r="B98" s="6" t="s">
        <v>112</v>
      </c>
      <c r="C98" s="13" t="s">
        <v>298</v>
      </c>
      <c r="D98" s="8" t="s">
        <v>557</v>
      </c>
      <c r="E98" s="8" t="s">
        <v>299</v>
      </c>
      <c r="F98" s="13" t="s">
        <v>705</v>
      </c>
      <c r="G98" s="34">
        <v>1199</v>
      </c>
      <c r="H98" s="29"/>
      <c r="I98" s="13" t="str">
        <f>Table_actrcv3[[#This Row],[Product Group]]&amp;Table_actrcv3[[#This Row],[Product Category]]</f>
        <v>UC SolutionsCamera</v>
      </c>
      <c r="J98" s="13" t="str">
        <f>IF(COUNTIF(I$5:I98,Table_actrcv3[[#This Row],[Index]])=1,Table_actrcv3[[#This Row],[Index]],"")</f>
        <v/>
      </c>
    </row>
    <row r="99" spans="1:10" ht="27.6" x14ac:dyDescent="0.3">
      <c r="A99" s="12" t="s">
        <v>115</v>
      </c>
      <c r="B99" s="6" t="s">
        <v>112</v>
      </c>
      <c r="C99" s="13" t="s">
        <v>369</v>
      </c>
      <c r="D99" s="8" t="s">
        <v>558</v>
      </c>
      <c r="E99" s="8" t="s">
        <v>691</v>
      </c>
      <c r="F99" s="13" t="s">
        <v>705</v>
      </c>
      <c r="G99" s="34">
        <v>299</v>
      </c>
      <c r="H99" s="29"/>
      <c r="I99" s="13" t="str">
        <f>Table_actrcv3[[#This Row],[Product Group]]&amp;Table_actrcv3[[#This Row],[Product Category]]</f>
        <v>UC SolutionsCamera</v>
      </c>
      <c r="J99" s="13" t="str">
        <f>IF(COUNTIF(I$5:I99,Table_actrcv3[[#This Row],[Index]])=1,Table_actrcv3[[#This Row],[Index]],"")</f>
        <v/>
      </c>
    </row>
    <row r="100" spans="1:10" ht="27.6" x14ac:dyDescent="0.3">
      <c r="A100" s="12" t="s">
        <v>115</v>
      </c>
      <c r="B100" s="6" t="s">
        <v>112</v>
      </c>
      <c r="C100" s="13" t="s">
        <v>656</v>
      </c>
      <c r="D100" s="8" t="s">
        <v>657</v>
      </c>
      <c r="E100" s="8" t="s">
        <v>692</v>
      </c>
      <c r="F100" s="13" t="s">
        <v>705</v>
      </c>
      <c r="G100" s="34">
        <v>329</v>
      </c>
      <c r="H100" s="29"/>
      <c r="I100" s="13" t="str">
        <f>Table_actrcv3[[#This Row],[Product Group]]&amp;Table_actrcv3[[#This Row],[Product Category]]</f>
        <v>UC SolutionsCamera</v>
      </c>
      <c r="J100" s="13" t="str">
        <f>IF(COUNTIF(I$5:I100,Table_actrcv3[[#This Row],[Index]])=1,Table_actrcv3[[#This Row],[Index]],"")</f>
        <v/>
      </c>
    </row>
    <row r="101" spans="1:10" ht="41.4" x14ac:dyDescent="0.3">
      <c r="A101" s="12" t="s">
        <v>115</v>
      </c>
      <c r="B101" s="6" t="s">
        <v>112</v>
      </c>
      <c r="C101" s="13" t="s">
        <v>909</v>
      </c>
      <c r="D101" s="8" t="s">
        <v>910</v>
      </c>
      <c r="E101" s="8" t="s">
        <v>911</v>
      </c>
      <c r="F101" s="13" t="s">
        <v>705</v>
      </c>
      <c r="G101" s="34">
        <v>364</v>
      </c>
      <c r="H101" s="29" t="s">
        <v>782</v>
      </c>
      <c r="I101" s="13" t="str">
        <f>Table_actrcv3[[#This Row],[Product Group]]&amp;Table_actrcv3[[#This Row],[Product Category]]</f>
        <v>UC SolutionsCamera</v>
      </c>
      <c r="J101" s="13" t="str">
        <f>IF(COUNTIF(I$5:I101,Table_actrcv3[[#This Row],[Index]])=1,Table_actrcv3[[#This Row],[Index]],"")</f>
        <v/>
      </c>
    </row>
    <row r="102" spans="1:10" x14ac:dyDescent="0.3">
      <c r="A102" s="12" t="s">
        <v>115</v>
      </c>
      <c r="B102" s="6" t="s">
        <v>112</v>
      </c>
      <c r="C102" s="13" t="s">
        <v>658</v>
      </c>
      <c r="D102" s="8" t="s">
        <v>659</v>
      </c>
      <c r="E102" s="8" t="s">
        <v>913</v>
      </c>
      <c r="F102" s="13" t="s">
        <v>705</v>
      </c>
      <c r="G102" s="34">
        <v>29</v>
      </c>
      <c r="H102" s="29"/>
      <c r="I102" s="13" t="str">
        <f>Table_actrcv3[[#This Row],[Product Group]]&amp;Table_actrcv3[[#This Row],[Product Category]]</f>
        <v>UC SolutionsCamera</v>
      </c>
      <c r="J102" s="13" t="str">
        <f>IF(COUNTIF(I$5:I102,Table_actrcv3[[#This Row],[Index]])=1,Table_actrcv3[[#This Row],[Index]],"")</f>
        <v/>
      </c>
    </row>
    <row r="103" spans="1:10" ht="27.6" x14ac:dyDescent="0.3">
      <c r="A103" s="12" t="s">
        <v>115</v>
      </c>
      <c r="B103" s="6" t="s">
        <v>112</v>
      </c>
      <c r="C103" s="13" t="s">
        <v>905</v>
      </c>
      <c r="D103" s="8" t="s">
        <v>906</v>
      </c>
      <c r="E103" s="8" t="s">
        <v>907</v>
      </c>
      <c r="F103" s="13" t="s">
        <v>705</v>
      </c>
      <c r="G103" s="34">
        <v>1319</v>
      </c>
      <c r="H103" s="29" t="s">
        <v>782</v>
      </c>
      <c r="I103" s="13" t="str">
        <f>Table_actrcv3[[#This Row],[Product Group]]&amp;Table_actrcv3[[#This Row],[Product Category]]</f>
        <v>UC SolutionsCamera</v>
      </c>
      <c r="J103" s="13" t="str">
        <f>IF(COUNTIF(I$5:I103,Table_actrcv3[[#This Row],[Index]])=1,Table_actrcv3[[#This Row],[Index]],"")</f>
        <v/>
      </c>
    </row>
    <row r="104" spans="1:10" ht="41.4" x14ac:dyDescent="0.3">
      <c r="A104" s="12" t="s">
        <v>115</v>
      </c>
      <c r="B104" s="6" t="s">
        <v>112</v>
      </c>
      <c r="C104" s="13" t="s">
        <v>902</v>
      </c>
      <c r="D104" s="8" t="s">
        <v>903</v>
      </c>
      <c r="E104" s="8" t="s">
        <v>904</v>
      </c>
      <c r="F104" s="13" t="s">
        <v>705</v>
      </c>
      <c r="G104" s="34">
        <v>2199</v>
      </c>
      <c r="H104" s="29" t="s">
        <v>782</v>
      </c>
      <c r="I104" s="13" t="str">
        <f>Table_actrcv3[[#This Row],[Product Group]]&amp;Table_actrcv3[[#This Row],[Product Category]]</f>
        <v>UC SolutionsCamera</v>
      </c>
      <c r="J104" s="13" t="str">
        <f>IF(COUNTIF(I$5:I104,Table_actrcv3[[#This Row],[Index]])=1,Table_actrcv3[[#This Row],[Index]],"")</f>
        <v/>
      </c>
    </row>
    <row r="105" spans="1:10" ht="27.6" x14ac:dyDescent="0.3">
      <c r="A105" s="12" t="s">
        <v>115</v>
      </c>
      <c r="B105" s="6" t="s">
        <v>112</v>
      </c>
      <c r="C105" s="13" t="s">
        <v>503</v>
      </c>
      <c r="D105" s="8" t="s">
        <v>559</v>
      </c>
      <c r="E105" s="8" t="s">
        <v>912</v>
      </c>
      <c r="F105" s="13" t="s">
        <v>705</v>
      </c>
      <c r="G105" s="34">
        <v>120</v>
      </c>
      <c r="H105" s="29"/>
      <c r="I105" s="13" t="str">
        <f>Table_actrcv3[[#This Row],[Product Group]]&amp;Table_actrcv3[[#This Row],[Product Category]]</f>
        <v>UC SolutionsCamera</v>
      </c>
      <c r="J105" s="13" t="str">
        <f>IF(COUNTIF(I$5:I105,Table_actrcv3[[#This Row],[Index]])=1,Table_actrcv3[[#This Row],[Index]],"")</f>
        <v/>
      </c>
    </row>
    <row r="106" spans="1:10" ht="27.6" x14ac:dyDescent="0.3">
      <c r="A106" s="12" t="s">
        <v>115</v>
      </c>
      <c r="B106" s="6" t="s">
        <v>112</v>
      </c>
      <c r="C106" s="13" t="s">
        <v>697</v>
      </c>
      <c r="D106" s="8" t="s">
        <v>698</v>
      </c>
      <c r="E106" s="8" t="s">
        <v>699</v>
      </c>
      <c r="F106" s="13" t="s">
        <v>705</v>
      </c>
      <c r="G106" s="34">
        <v>1999</v>
      </c>
      <c r="H106" s="29" t="s">
        <v>474</v>
      </c>
      <c r="I106" s="13" t="str">
        <f>Table_actrcv3[[#This Row],[Product Group]]&amp;Table_actrcv3[[#This Row],[Product Category]]</f>
        <v>UC SolutionsCamera</v>
      </c>
      <c r="J106" s="13" t="str">
        <f>IF(COUNTIF(I$5:I106,Table_actrcv3[[#This Row],[Index]])=1,Table_actrcv3[[#This Row],[Index]],"")</f>
        <v/>
      </c>
    </row>
    <row r="107" spans="1:10" x14ac:dyDescent="0.3">
      <c r="A107" s="12" t="s">
        <v>115</v>
      </c>
      <c r="B107" s="6" t="s">
        <v>112</v>
      </c>
      <c r="C107" s="13" t="s">
        <v>680</v>
      </c>
      <c r="D107" s="8" t="s">
        <v>914</v>
      </c>
      <c r="E107" s="8" t="s">
        <v>915</v>
      </c>
      <c r="F107" s="13" t="s">
        <v>703</v>
      </c>
      <c r="G107" s="34">
        <v>142</v>
      </c>
      <c r="H107" s="29"/>
      <c r="I107" s="13" t="str">
        <f>Table_actrcv3[[#This Row],[Product Group]]&amp;Table_actrcv3[[#This Row],[Product Category]]</f>
        <v>UC SolutionsCamera</v>
      </c>
      <c r="J107" s="13" t="str">
        <f>IF(COUNTIF(I$5:I107,Table_actrcv3[[#This Row],[Index]])=1,Table_actrcv3[[#This Row],[Index]],"")</f>
        <v/>
      </c>
    </row>
    <row r="108" spans="1:10" x14ac:dyDescent="0.3">
      <c r="A108" s="12" t="s">
        <v>115</v>
      </c>
      <c r="B108" s="6" t="s">
        <v>112</v>
      </c>
      <c r="C108" s="13" t="s">
        <v>682</v>
      </c>
      <c r="D108" s="8" t="s">
        <v>918</v>
      </c>
      <c r="E108" s="8" t="s">
        <v>919</v>
      </c>
      <c r="F108" s="13" t="s">
        <v>703</v>
      </c>
      <c r="G108" s="34">
        <v>142</v>
      </c>
      <c r="H108" s="29"/>
      <c r="I108" s="13" t="str">
        <f>Table_actrcv3[[#This Row],[Product Group]]&amp;Table_actrcv3[[#This Row],[Product Category]]</f>
        <v>UC SolutionsCamera</v>
      </c>
      <c r="J108" s="13" t="str">
        <f>IF(COUNTIF(I$5:I108,Table_actrcv3[[#This Row],[Index]])=1,Table_actrcv3[[#This Row],[Index]],"")</f>
        <v/>
      </c>
    </row>
    <row r="109" spans="1:10" ht="41.4" x14ac:dyDescent="0.3">
      <c r="A109" s="12" t="s">
        <v>115</v>
      </c>
      <c r="B109" s="6" t="s">
        <v>112</v>
      </c>
      <c r="C109" s="13" t="s">
        <v>689</v>
      </c>
      <c r="D109" s="8" t="s">
        <v>690</v>
      </c>
      <c r="E109" s="8" t="s">
        <v>908</v>
      </c>
      <c r="F109" s="13" t="s">
        <v>705</v>
      </c>
      <c r="G109" s="34">
        <v>747</v>
      </c>
      <c r="H109" s="29" t="s">
        <v>474</v>
      </c>
      <c r="I109" s="13" t="str">
        <f>Table_actrcv3[[#This Row],[Product Group]]&amp;Table_actrcv3[[#This Row],[Product Category]]</f>
        <v>UC SolutionsCamera</v>
      </c>
      <c r="J109" s="13" t="str">
        <f>IF(COUNTIF(I$5:I109,Table_actrcv3[[#This Row],[Index]])=1,Table_actrcv3[[#This Row],[Index]],"")</f>
        <v/>
      </c>
    </row>
    <row r="110" spans="1:10" ht="27.6" x14ac:dyDescent="0.3">
      <c r="A110" s="12" t="s">
        <v>115</v>
      </c>
      <c r="B110" s="6" t="s">
        <v>112</v>
      </c>
      <c r="C110" s="13" t="s">
        <v>681</v>
      </c>
      <c r="D110" s="8" t="s">
        <v>916</v>
      </c>
      <c r="E110" s="8" t="s">
        <v>917</v>
      </c>
      <c r="F110" s="13" t="s">
        <v>703</v>
      </c>
      <c r="G110" s="34">
        <v>164</v>
      </c>
      <c r="H110" s="29"/>
      <c r="I110" s="13" t="str">
        <f>Table_actrcv3[[#This Row],[Product Group]]&amp;Table_actrcv3[[#This Row],[Product Category]]</f>
        <v>UC SolutionsCamera</v>
      </c>
      <c r="J110" s="13" t="str">
        <f>IF(COUNTIF(I$5:I110,Table_actrcv3[[#This Row],[Index]])=1,Table_actrcv3[[#This Row],[Index]],"")</f>
        <v/>
      </c>
    </row>
    <row r="111" spans="1:10" x14ac:dyDescent="0.3">
      <c r="A111" s="12" t="s">
        <v>115</v>
      </c>
      <c r="B111" s="6" t="s">
        <v>112</v>
      </c>
      <c r="C111" s="13" t="s">
        <v>683</v>
      </c>
      <c r="D111" s="8" t="s">
        <v>920</v>
      </c>
      <c r="E111" s="8" t="s">
        <v>921</v>
      </c>
      <c r="F111" s="13" t="s">
        <v>703</v>
      </c>
      <c r="G111" s="34">
        <v>164</v>
      </c>
      <c r="H111" s="29"/>
      <c r="I111" s="13" t="str">
        <f>Table_actrcv3[[#This Row],[Product Group]]&amp;Table_actrcv3[[#This Row],[Product Category]]</f>
        <v>UC SolutionsCamera</v>
      </c>
      <c r="J111" s="13" t="str">
        <f>IF(COUNTIF(I$5:I111,Table_actrcv3[[#This Row],[Index]])=1,Table_actrcv3[[#This Row],[Index]],"")</f>
        <v/>
      </c>
    </row>
    <row r="112" spans="1:10" ht="55.2" x14ac:dyDescent="0.3">
      <c r="A112" s="12" t="s">
        <v>506</v>
      </c>
      <c r="B112" s="6" t="s">
        <v>445</v>
      </c>
      <c r="C112" s="13" t="s">
        <v>693</v>
      </c>
      <c r="D112" s="8" t="s">
        <v>694</v>
      </c>
      <c r="E112" s="8" t="s">
        <v>695</v>
      </c>
      <c r="F112" s="13" t="s">
        <v>705</v>
      </c>
      <c r="G112" s="34">
        <v>1210</v>
      </c>
      <c r="H112" s="29" t="s">
        <v>474</v>
      </c>
      <c r="I112" s="13" t="str">
        <f>Table_actrcv3[[#This Row],[Product Group]]&amp;Table_actrcv3[[#This Row],[Product Category]]</f>
        <v>Video CollaborationBYOD Media Collaboration</v>
      </c>
      <c r="J112" s="13" t="str">
        <f>IF(COUNTIF(I$5:I112,Table_actrcv3[[#This Row],[Index]])=1,Table_actrcv3[[#This Row],[Index]],"")</f>
        <v>Video CollaborationBYOD Media Collaboration</v>
      </c>
    </row>
    <row r="113" spans="1:10" ht="27.6" x14ac:dyDescent="0.3">
      <c r="A113" s="12" t="s">
        <v>237</v>
      </c>
      <c r="B113" s="6" t="s">
        <v>118</v>
      </c>
      <c r="C113" s="13" t="s">
        <v>119</v>
      </c>
      <c r="D113" s="8" t="s">
        <v>120</v>
      </c>
      <c r="E113" s="8" t="s">
        <v>600</v>
      </c>
      <c r="F113" s="13" t="s">
        <v>702</v>
      </c>
      <c r="G113" s="34">
        <v>12099</v>
      </c>
      <c r="H113" s="29"/>
      <c r="I113" s="13" t="str">
        <f>Table_actrcv3[[#This Row],[Product Group]]&amp;Table_actrcv3[[#This Row],[Product Category]]</f>
        <v>Professional AudioCONVERGE Matrix Series</v>
      </c>
      <c r="J113" s="13" t="str">
        <f>IF(COUNTIF(I$5:I113,Table_actrcv3[[#This Row],[Index]])=1,Table_actrcv3[[#This Row],[Index]],"")</f>
        <v>Professional AudioCONVERGE Matrix Series</v>
      </c>
    </row>
    <row r="114" spans="1:10" ht="27.6" x14ac:dyDescent="0.3">
      <c r="A114" s="12" t="s">
        <v>237</v>
      </c>
      <c r="B114" s="6" t="s">
        <v>118</v>
      </c>
      <c r="C114" s="13" t="s">
        <v>130</v>
      </c>
      <c r="D114" s="8" t="s">
        <v>131</v>
      </c>
      <c r="E114" s="8" t="s">
        <v>601</v>
      </c>
      <c r="F114" s="13" t="s">
        <v>702</v>
      </c>
      <c r="G114" s="34">
        <v>6049</v>
      </c>
      <c r="H114" s="29"/>
      <c r="I114" s="13" t="str">
        <f>Table_actrcv3[[#This Row],[Product Group]]&amp;Table_actrcv3[[#This Row],[Product Category]]</f>
        <v>Professional AudioCONVERGE Matrix Series</v>
      </c>
      <c r="J114" s="13" t="str">
        <f>IF(COUNTIF(I$5:I114,Table_actrcv3[[#This Row],[Index]])=1,Table_actrcv3[[#This Row],[Index]],"")</f>
        <v/>
      </c>
    </row>
    <row r="115" spans="1:10" ht="55.2" x14ac:dyDescent="0.3">
      <c r="A115" s="12" t="s">
        <v>506</v>
      </c>
      <c r="B115" s="6" t="s">
        <v>239</v>
      </c>
      <c r="C115" s="13" t="s">
        <v>137</v>
      </c>
      <c r="D115" s="8" t="s">
        <v>240</v>
      </c>
      <c r="E115" s="8" t="s">
        <v>511</v>
      </c>
      <c r="F115" s="13" t="s">
        <v>703</v>
      </c>
      <c r="G115" s="34">
        <v>87</v>
      </c>
      <c r="H115" s="29"/>
      <c r="I115" s="13" t="str">
        <f>Table_actrcv3[[#This Row],[Product Group]]&amp;Table_actrcv3[[#This Row],[Product Category]]</f>
        <v>Video CollaborationCOLLABORATE - Optional Accessories</v>
      </c>
      <c r="J115" s="13" t="str">
        <f>IF(COUNTIF(I$5:I115,Table_actrcv3[[#This Row],[Index]])=1,Table_actrcv3[[#This Row],[Index]],"")</f>
        <v>Video CollaborationCOLLABORATE - Optional Accessories</v>
      </c>
    </row>
    <row r="116" spans="1:10" ht="27.6" x14ac:dyDescent="0.3">
      <c r="A116" s="12" t="s">
        <v>506</v>
      </c>
      <c r="B116" s="6" t="s">
        <v>239</v>
      </c>
      <c r="C116" s="13" t="s">
        <v>360</v>
      </c>
      <c r="D116" s="8" t="s">
        <v>393</v>
      </c>
      <c r="E116" s="8" t="s">
        <v>361</v>
      </c>
      <c r="F116" s="13" t="s">
        <v>703</v>
      </c>
      <c r="G116" s="34">
        <v>384</v>
      </c>
      <c r="H116" s="29"/>
      <c r="I116" s="13" t="str">
        <f>Table_actrcv3[[#This Row],[Product Group]]&amp;Table_actrcv3[[#This Row],[Product Category]]</f>
        <v>Video CollaborationCOLLABORATE - Optional Accessories</v>
      </c>
      <c r="J116" s="13" t="str">
        <f>IF(COUNTIF(I$5:I116,Table_actrcv3[[#This Row],[Index]])=1,Table_actrcv3[[#This Row],[Index]],"")</f>
        <v/>
      </c>
    </row>
    <row r="117" spans="1:10" ht="69" x14ac:dyDescent="0.3">
      <c r="A117" s="12" t="s">
        <v>237</v>
      </c>
      <c r="B117" s="6" t="s">
        <v>445</v>
      </c>
      <c r="C117" s="13" t="s">
        <v>804</v>
      </c>
      <c r="D117" s="8" t="s">
        <v>805</v>
      </c>
      <c r="E117" s="8" t="s">
        <v>806</v>
      </c>
      <c r="F117" s="13" t="s">
        <v>705</v>
      </c>
      <c r="G117" s="34">
        <v>2299</v>
      </c>
      <c r="H117" s="29" t="s">
        <v>782</v>
      </c>
      <c r="I117" s="13" t="str">
        <f>Table_actrcv3[[#This Row],[Product Group]]&amp;Table_actrcv3[[#This Row],[Product Category]]</f>
        <v>Professional AudioBYOD Media Collaboration</v>
      </c>
      <c r="J117" s="13" t="str">
        <f>IF(COUNTIF(I$5:I117,Table_actrcv3[[#This Row],[Index]])=1,Table_actrcv3[[#This Row],[Index]],"")</f>
        <v>Professional AudioBYOD Media Collaboration</v>
      </c>
    </row>
    <row r="118" spans="1:10" ht="69" x14ac:dyDescent="0.3">
      <c r="A118" s="12" t="s">
        <v>506</v>
      </c>
      <c r="B118" s="6" t="s">
        <v>239</v>
      </c>
      <c r="C118" s="13" t="s">
        <v>804</v>
      </c>
      <c r="D118" s="8" t="s">
        <v>805</v>
      </c>
      <c r="E118" s="8" t="s">
        <v>806</v>
      </c>
      <c r="F118" s="13" t="s">
        <v>705</v>
      </c>
      <c r="G118" s="34">
        <v>2299</v>
      </c>
      <c r="H118" s="29" t="s">
        <v>782</v>
      </c>
      <c r="I118" s="13" t="str">
        <f>Table_actrcv3[[#This Row],[Product Group]]&amp;Table_actrcv3[[#This Row],[Product Category]]</f>
        <v>Video CollaborationCOLLABORATE - Optional Accessories</v>
      </c>
      <c r="J118" s="13" t="str">
        <f>IF(COUNTIF(I$5:I118,Table_actrcv3[[#This Row],[Index]])=1,Table_actrcv3[[#This Row],[Index]],"")</f>
        <v/>
      </c>
    </row>
    <row r="119" spans="1:10" ht="27.6" x14ac:dyDescent="0.3">
      <c r="A119" s="12" t="s">
        <v>506</v>
      </c>
      <c r="B119" s="6" t="s">
        <v>239</v>
      </c>
      <c r="C119" s="13" t="s">
        <v>136</v>
      </c>
      <c r="D119" s="8" t="s">
        <v>242</v>
      </c>
      <c r="E119" s="8" t="s">
        <v>573</v>
      </c>
      <c r="F119" s="13" t="s">
        <v>705</v>
      </c>
      <c r="G119" s="34">
        <v>439</v>
      </c>
      <c r="H119" s="29"/>
      <c r="I119" s="13" t="str">
        <f>Table_actrcv3[[#This Row],[Product Group]]&amp;Table_actrcv3[[#This Row],[Product Category]]</f>
        <v>Video CollaborationCOLLABORATE - Optional Accessories</v>
      </c>
      <c r="J119" s="13" t="str">
        <f>IF(COUNTIF(I$5:I119,Table_actrcv3[[#This Row],[Index]])=1,Table_actrcv3[[#This Row],[Index]],"")</f>
        <v/>
      </c>
    </row>
    <row r="120" spans="1:10" ht="124.2" x14ac:dyDescent="0.3">
      <c r="A120" s="12" t="s">
        <v>506</v>
      </c>
      <c r="B120" s="6" t="s">
        <v>385</v>
      </c>
      <c r="C120" s="13" t="s">
        <v>386</v>
      </c>
      <c r="D120" s="8" t="s">
        <v>387</v>
      </c>
      <c r="E120" s="8" t="s">
        <v>508</v>
      </c>
      <c r="F120" s="13" t="s">
        <v>705</v>
      </c>
      <c r="G120" s="34">
        <v>2199</v>
      </c>
      <c r="H120" s="29"/>
      <c r="I120" s="13" t="str">
        <f>Table_actrcv3[[#This Row],[Product Group]]&amp;Table_actrcv3[[#This Row],[Product Category]]</f>
        <v>Video CollaborationCOLLABORATE Appliance only</v>
      </c>
      <c r="J120" s="13" t="str">
        <f>IF(COUNTIF(I$5:I120,Table_actrcv3[[#This Row],[Index]])=1,Table_actrcv3[[#This Row],[Index]],"")</f>
        <v>Video CollaborationCOLLABORATE Appliance only</v>
      </c>
    </row>
    <row r="121" spans="1:10" ht="138" x14ac:dyDescent="0.3">
      <c r="A121" s="12" t="s">
        <v>506</v>
      </c>
      <c r="B121" s="6" t="s">
        <v>385</v>
      </c>
      <c r="C121" s="13" t="s">
        <v>388</v>
      </c>
      <c r="D121" s="8" t="s">
        <v>389</v>
      </c>
      <c r="E121" s="8" t="s">
        <v>509</v>
      </c>
      <c r="F121" s="13" t="s">
        <v>705</v>
      </c>
      <c r="G121" s="34">
        <v>5499</v>
      </c>
      <c r="H121" s="29"/>
      <c r="I121" s="13" t="str">
        <f>Table_actrcv3[[#This Row],[Product Group]]&amp;Table_actrcv3[[#This Row],[Product Category]]</f>
        <v>Video CollaborationCOLLABORATE Appliance only</v>
      </c>
      <c r="J121" s="13" t="str">
        <f>IF(COUNTIF(I$5:I121,Table_actrcv3[[#This Row],[Index]])=1,Table_actrcv3[[#This Row],[Index]],"")</f>
        <v/>
      </c>
    </row>
    <row r="122" spans="1:10" ht="41.4" x14ac:dyDescent="0.3">
      <c r="A122" s="12" t="s">
        <v>237</v>
      </c>
      <c r="B122" s="6" t="s">
        <v>250</v>
      </c>
      <c r="C122" s="13" t="s">
        <v>706</v>
      </c>
      <c r="D122" s="8" t="s">
        <v>707</v>
      </c>
      <c r="E122" s="8" t="s">
        <v>784</v>
      </c>
      <c r="F122" s="13" t="s">
        <v>702</v>
      </c>
      <c r="G122" s="34">
        <v>4737</v>
      </c>
      <c r="H122" s="29"/>
      <c r="I122" s="13" t="str">
        <f>Table_actrcv3[[#This Row],[Product Group]]&amp;Table_actrcv3[[#This Row],[Product Category]]</f>
        <v>Professional AudioCONVERGE Pro 2 Series</v>
      </c>
      <c r="J122" s="13" t="str">
        <f>IF(COUNTIF(I$5:I122,Table_actrcv3[[#This Row],[Index]])=1,Table_actrcv3[[#This Row],[Index]],"")</f>
        <v>Professional AudioCONVERGE Pro 2 Series</v>
      </c>
    </row>
    <row r="123" spans="1:10" ht="27.6" x14ac:dyDescent="0.3">
      <c r="A123" s="12" t="s">
        <v>237</v>
      </c>
      <c r="B123" s="6" t="s">
        <v>250</v>
      </c>
      <c r="C123" s="13" t="s">
        <v>258</v>
      </c>
      <c r="D123" s="8" t="s">
        <v>261</v>
      </c>
      <c r="E123" s="8" t="s">
        <v>789</v>
      </c>
      <c r="F123" s="13" t="s">
        <v>702</v>
      </c>
      <c r="G123" s="34">
        <v>4152</v>
      </c>
      <c r="H123" s="29"/>
      <c r="I123" s="13" t="str">
        <f>Table_actrcv3[[#This Row],[Product Group]]&amp;Table_actrcv3[[#This Row],[Product Category]]</f>
        <v>Professional AudioCONVERGE Pro 2 Series</v>
      </c>
      <c r="J123" s="13" t="str">
        <f>IF(COUNTIF(I$5:I123,Table_actrcv3[[#This Row],[Index]])=1,Table_actrcv3[[#This Row],[Index]],"")</f>
        <v/>
      </c>
    </row>
    <row r="124" spans="1:10" ht="27.6" x14ac:dyDescent="0.3">
      <c r="A124" s="12" t="s">
        <v>237</v>
      </c>
      <c r="B124" s="6" t="s">
        <v>250</v>
      </c>
      <c r="C124" s="13" t="s">
        <v>301</v>
      </c>
      <c r="D124" s="8" t="s">
        <v>302</v>
      </c>
      <c r="E124" s="8" t="s">
        <v>790</v>
      </c>
      <c r="F124" s="13" t="s">
        <v>702</v>
      </c>
      <c r="G124" s="34">
        <v>3244</v>
      </c>
      <c r="H124" s="29"/>
      <c r="I124" s="13" t="str">
        <f>Table_actrcv3[[#This Row],[Product Group]]&amp;Table_actrcv3[[#This Row],[Product Category]]</f>
        <v>Professional AudioCONVERGE Pro 2 Series</v>
      </c>
      <c r="J124" s="13" t="str">
        <f>IF(COUNTIF(I$5:I124,Table_actrcv3[[#This Row],[Index]])=1,Table_actrcv3[[#This Row],[Index]],"")</f>
        <v/>
      </c>
    </row>
    <row r="125" spans="1:10" ht="55.2" x14ac:dyDescent="0.3">
      <c r="A125" s="12" t="s">
        <v>237</v>
      </c>
      <c r="B125" s="6" t="s">
        <v>250</v>
      </c>
      <c r="C125" s="13" t="s">
        <v>307</v>
      </c>
      <c r="D125" s="8" t="s">
        <v>311</v>
      </c>
      <c r="E125" s="8" t="s">
        <v>787</v>
      </c>
      <c r="F125" s="13" t="s">
        <v>702</v>
      </c>
      <c r="G125" s="34">
        <v>4607</v>
      </c>
      <c r="H125" s="29"/>
      <c r="I125" s="13" t="str">
        <f>Table_actrcv3[[#This Row],[Product Group]]&amp;Table_actrcv3[[#This Row],[Product Category]]</f>
        <v>Professional AudioCONVERGE Pro 2 Series</v>
      </c>
      <c r="J125" s="13" t="str">
        <f>IF(COUNTIF(I$5:I125,Table_actrcv3[[#This Row],[Index]])=1,Table_actrcv3[[#This Row],[Index]],"")</f>
        <v/>
      </c>
    </row>
    <row r="126" spans="1:10" ht="55.2" x14ac:dyDescent="0.3">
      <c r="A126" s="12" t="s">
        <v>237</v>
      </c>
      <c r="B126" s="6" t="s">
        <v>250</v>
      </c>
      <c r="C126" s="13" t="s">
        <v>308</v>
      </c>
      <c r="D126" s="8" t="s">
        <v>312</v>
      </c>
      <c r="E126" s="8" t="s">
        <v>788</v>
      </c>
      <c r="F126" s="13" t="s">
        <v>702</v>
      </c>
      <c r="G126" s="34">
        <v>5191</v>
      </c>
      <c r="H126" s="29"/>
      <c r="I126" s="13" t="str">
        <f>Table_actrcv3[[#This Row],[Product Group]]&amp;Table_actrcv3[[#This Row],[Product Category]]</f>
        <v>Professional AudioCONVERGE Pro 2 Series</v>
      </c>
      <c r="J126" s="13" t="str">
        <f>IF(COUNTIF(I$5:I126,Table_actrcv3[[#This Row],[Index]])=1,Table_actrcv3[[#This Row],[Index]],"")</f>
        <v/>
      </c>
    </row>
    <row r="127" spans="1:10" ht="41.4" x14ac:dyDescent="0.3">
      <c r="A127" s="12" t="s">
        <v>237</v>
      </c>
      <c r="B127" s="6" t="s">
        <v>250</v>
      </c>
      <c r="C127" s="13" t="s">
        <v>309</v>
      </c>
      <c r="D127" s="8" t="s">
        <v>313</v>
      </c>
      <c r="E127" s="8" t="s">
        <v>785</v>
      </c>
      <c r="F127" s="13" t="s">
        <v>702</v>
      </c>
      <c r="G127" s="34">
        <v>5645</v>
      </c>
      <c r="H127" s="29"/>
      <c r="I127" s="13" t="str">
        <f>Table_actrcv3[[#This Row],[Product Group]]&amp;Table_actrcv3[[#This Row],[Product Category]]</f>
        <v>Professional AudioCONVERGE Pro 2 Series</v>
      </c>
      <c r="J127" s="13" t="str">
        <f>IF(COUNTIF(I$5:I127,Table_actrcv3[[#This Row],[Index]])=1,Table_actrcv3[[#This Row],[Index]],"")</f>
        <v/>
      </c>
    </row>
    <row r="128" spans="1:10" ht="41.4" x14ac:dyDescent="0.3">
      <c r="A128" s="12" t="s">
        <v>237</v>
      </c>
      <c r="B128" s="6" t="s">
        <v>250</v>
      </c>
      <c r="C128" s="13" t="s">
        <v>310</v>
      </c>
      <c r="D128" s="8" t="s">
        <v>314</v>
      </c>
      <c r="E128" s="8" t="s">
        <v>786</v>
      </c>
      <c r="F128" s="13" t="s">
        <v>702</v>
      </c>
      <c r="G128" s="34">
        <v>6229</v>
      </c>
      <c r="H128" s="29"/>
      <c r="I128" s="13" t="str">
        <f>Table_actrcv3[[#This Row],[Product Group]]&amp;Table_actrcv3[[#This Row],[Product Category]]</f>
        <v>Professional AudioCONVERGE Pro 2 Series</v>
      </c>
      <c r="J128" s="13" t="str">
        <f>IF(COUNTIF(I$5:I128,Table_actrcv3[[#This Row],[Index]])=1,Table_actrcv3[[#This Row],[Index]],"")</f>
        <v/>
      </c>
    </row>
    <row r="129" spans="1:10" ht="41.4" x14ac:dyDescent="0.3">
      <c r="A129" s="12" t="s">
        <v>237</v>
      </c>
      <c r="B129" s="6" t="s">
        <v>250</v>
      </c>
      <c r="C129" s="13" t="s">
        <v>259</v>
      </c>
      <c r="D129" s="8" t="s">
        <v>262</v>
      </c>
      <c r="E129" s="8" t="s">
        <v>791</v>
      </c>
      <c r="F129" s="13" t="s">
        <v>702</v>
      </c>
      <c r="G129" s="34">
        <v>3049</v>
      </c>
      <c r="H129" s="29"/>
      <c r="I129" s="13" t="str">
        <f>Table_actrcv3[[#This Row],[Product Group]]&amp;Table_actrcv3[[#This Row],[Product Category]]</f>
        <v>Professional AudioCONVERGE Pro 2 Series</v>
      </c>
      <c r="J129" s="13" t="str">
        <f>IF(COUNTIF(I$5:I129,Table_actrcv3[[#This Row],[Index]])=1,Table_actrcv3[[#This Row],[Index]],"")</f>
        <v/>
      </c>
    </row>
    <row r="130" spans="1:10" ht="41.4" x14ac:dyDescent="0.3">
      <c r="A130" s="12" t="s">
        <v>237</v>
      </c>
      <c r="B130" s="6" t="s">
        <v>250</v>
      </c>
      <c r="C130" s="13" t="s">
        <v>260</v>
      </c>
      <c r="D130" s="8" t="s">
        <v>263</v>
      </c>
      <c r="E130" s="8" t="s">
        <v>792</v>
      </c>
      <c r="F130" s="13" t="s">
        <v>702</v>
      </c>
      <c r="G130" s="34">
        <v>3633</v>
      </c>
      <c r="H130" s="29"/>
      <c r="I130" s="13" t="str">
        <f>Table_actrcv3[[#This Row],[Product Group]]&amp;Table_actrcv3[[#This Row],[Product Category]]</f>
        <v>Professional AudioCONVERGE Pro 2 Series</v>
      </c>
      <c r="J130" s="13" t="str">
        <f>IF(COUNTIF(I$5:I130,Table_actrcv3[[#This Row],[Index]])=1,Table_actrcv3[[#This Row],[Index]],"")</f>
        <v/>
      </c>
    </row>
    <row r="131" spans="1:10" ht="27.6" x14ac:dyDescent="0.3">
      <c r="A131" s="12" t="s">
        <v>237</v>
      </c>
      <c r="B131" s="6" t="s">
        <v>455</v>
      </c>
      <c r="C131" s="13" t="s">
        <v>776</v>
      </c>
      <c r="D131" s="8" t="s">
        <v>257</v>
      </c>
      <c r="E131" s="8" t="s">
        <v>795</v>
      </c>
      <c r="F131" s="13" t="s">
        <v>702</v>
      </c>
      <c r="G131" s="34">
        <v>4399</v>
      </c>
      <c r="H131" s="30" t="s">
        <v>777</v>
      </c>
      <c r="I131" s="13" t="str">
        <f>Table_actrcv3[[#This Row],[Product Group]]&amp;Table_actrcv3[[#This Row],[Product Category]]</f>
        <v>Professional AudioBMA2</v>
      </c>
      <c r="J131" s="13" t="str">
        <f>IF(COUNTIF(I$5:I131,Table_actrcv3[[#This Row],[Index]])=1,Table_actrcv3[[#This Row],[Index]],"")</f>
        <v>Professional AudioBMA2</v>
      </c>
    </row>
    <row r="132" spans="1:10" ht="27.6" x14ac:dyDescent="0.3">
      <c r="A132" s="12" t="s">
        <v>237</v>
      </c>
      <c r="B132" s="6" t="s">
        <v>456</v>
      </c>
      <c r="C132" s="13" t="s">
        <v>251</v>
      </c>
      <c r="D132" s="8" t="s">
        <v>576</v>
      </c>
      <c r="E132" s="8" t="s">
        <v>577</v>
      </c>
      <c r="F132" s="13" t="s">
        <v>703</v>
      </c>
      <c r="G132" s="34">
        <v>142</v>
      </c>
      <c r="H132" s="29"/>
      <c r="I132" s="13" t="str">
        <f>Table_actrcv3[[#This Row],[Product Group]]&amp;Table_actrcv3[[#This Row],[Product Category]]</f>
        <v>Professional AudioBMA CT/BMA 360 Accessories</v>
      </c>
      <c r="J132" s="13" t="str">
        <f>IF(COUNTIF(I$5:I132,Table_actrcv3[[#This Row],[Index]])=1,Table_actrcv3[[#This Row],[Index]],"")</f>
        <v>Professional AudioBMA CT/BMA 360 Accessories</v>
      </c>
    </row>
    <row r="133" spans="1:10" ht="41.4" x14ac:dyDescent="0.3">
      <c r="A133" s="12" t="s">
        <v>237</v>
      </c>
      <c r="B133" s="6" t="s">
        <v>467</v>
      </c>
      <c r="C133" s="13" t="s">
        <v>256</v>
      </c>
      <c r="D133" s="8" t="s">
        <v>472</v>
      </c>
      <c r="E133" s="8" t="s">
        <v>584</v>
      </c>
      <c r="F133" s="13" t="s">
        <v>703</v>
      </c>
      <c r="G133" s="34">
        <v>384</v>
      </c>
      <c r="H133" s="29"/>
      <c r="I133" s="13" t="str">
        <f>Table_actrcv3[[#This Row],[Product Group]]&amp;Table_actrcv3[[#This Row],[Product Category]]</f>
        <v>Professional AudioBMA2 Accessories</v>
      </c>
      <c r="J133" s="13" t="str">
        <f>IF(COUNTIF(I$5:I133,Table_actrcv3[[#This Row],[Index]])=1,Table_actrcv3[[#This Row],[Index]],"")</f>
        <v>Professional AudioBMA2 Accessories</v>
      </c>
    </row>
    <row r="134" spans="1:10" ht="41.4" x14ac:dyDescent="0.3">
      <c r="A134" s="12" t="s">
        <v>237</v>
      </c>
      <c r="B134" s="6" t="s">
        <v>467</v>
      </c>
      <c r="C134" s="13" t="s">
        <v>252</v>
      </c>
      <c r="D134" s="8" t="s">
        <v>468</v>
      </c>
      <c r="E134" s="8" t="s">
        <v>581</v>
      </c>
      <c r="F134" s="13" t="s">
        <v>703</v>
      </c>
      <c r="G134" s="34">
        <v>417</v>
      </c>
      <c r="H134" s="29"/>
      <c r="I134" s="13" t="str">
        <f>Table_actrcv3[[#This Row],[Product Group]]&amp;Table_actrcv3[[#This Row],[Product Category]]</f>
        <v>Professional AudioBMA2 Accessories</v>
      </c>
      <c r="J134" s="13" t="str">
        <f>IF(COUNTIF(I$5:I134,Table_actrcv3[[#This Row],[Index]])=1,Table_actrcv3[[#This Row],[Index]],"")</f>
        <v/>
      </c>
    </row>
    <row r="135" spans="1:10" ht="41.4" x14ac:dyDescent="0.3">
      <c r="A135" s="12" t="s">
        <v>237</v>
      </c>
      <c r="B135" s="6" t="s">
        <v>467</v>
      </c>
      <c r="C135" s="13" t="s">
        <v>253</v>
      </c>
      <c r="D135" s="8" t="s">
        <v>469</v>
      </c>
      <c r="E135" s="8" t="s">
        <v>581</v>
      </c>
      <c r="F135" s="13" t="s">
        <v>703</v>
      </c>
      <c r="G135" s="34">
        <v>417</v>
      </c>
      <c r="H135" s="29"/>
      <c r="I135" s="13" t="str">
        <f>Table_actrcv3[[#This Row],[Product Group]]&amp;Table_actrcv3[[#This Row],[Product Category]]</f>
        <v>Professional AudioBMA2 Accessories</v>
      </c>
      <c r="J135" s="13" t="str">
        <f>IF(COUNTIF(I$5:I135,Table_actrcv3[[#This Row],[Index]])=1,Table_actrcv3[[#This Row],[Index]],"")</f>
        <v/>
      </c>
    </row>
    <row r="136" spans="1:10" ht="41.4" x14ac:dyDescent="0.3">
      <c r="A136" s="12" t="s">
        <v>237</v>
      </c>
      <c r="B136" s="6" t="s">
        <v>467</v>
      </c>
      <c r="C136" s="13" t="s">
        <v>254</v>
      </c>
      <c r="D136" s="8" t="s">
        <v>470</v>
      </c>
      <c r="E136" s="8" t="s">
        <v>582</v>
      </c>
      <c r="F136" s="13" t="s">
        <v>703</v>
      </c>
      <c r="G136" s="34">
        <v>428</v>
      </c>
      <c r="H136" s="29"/>
      <c r="I136" s="13" t="str">
        <f>Table_actrcv3[[#This Row],[Product Group]]&amp;Table_actrcv3[[#This Row],[Product Category]]</f>
        <v>Professional AudioBMA2 Accessories</v>
      </c>
      <c r="J136" s="13" t="str">
        <f>IF(COUNTIF(I$5:I136,Table_actrcv3[[#This Row],[Index]])=1,Table_actrcv3[[#This Row],[Index]],"")</f>
        <v/>
      </c>
    </row>
    <row r="137" spans="1:10" ht="41.4" x14ac:dyDescent="0.3">
      <c r="A137" s="12" t="s">
        <v>237</v>
      </c>
      <c r="B137" s="6" t="s">
        <v>467</v>
      </c>
      <c r="C137" s="13" t="s">
        <v>255</v>
      </c>
      <c r="D137" s="8" t="s">
        <v>471</v>
      </c>
      <c r="E137" s="8" t="s">
        <v>583</v>
      </c>
      <c r="F137" s="13" t="s">
        <v>703</v>
      </c>
      <c r="G137" s="34">
        <v>461</v>
      </c>
      <c r="H137" s="29"/>
      <c r="I137" s="13" t="str">
        <f>Table_actrcv3[[#This Row],[Product Group]]&amp;Table_actrcv3[[#This Row],[Product Category]]</f>
        <v>Professional AudioBMA2 Accessories</v>
      </c>
      <c r="J137" s="13" t="str">
        <f>IF(COUNTIF(I$5:I137,Table_actrcv3[[#This Row],[Index]])=1,Table_actrcv3[[#This Row],[Index]],"")</f>
        <v/>
      </c>
    </row>
    <row r="138" spans="1:10" ht="27.6" x14ac:dyDescent="0.3">
      <c r="A138" s="12" t="s">
        <v>237</v>
      </c>
      <c r="B138" s="6" t="s">
        <v>456</v>
      </c>
      <c r="C138" s="13" t="s">
        <v>671</v>
      </c>
      <c r="D138" s="8" t="s">
        <v>672</v>
      </c>
      <c r="E138" s="8" t="s">
        <v>673</v>
      </c>
      <c r="F138" s="13" t="s">
        <v>703</v>
      </c>
      <c r="G138" s="34">
        <v>76</v>
      </c>
      <c r="H138" s="29"/>
      <c r="I138" s="13" t="str">
        <f>Table_actrcv3[[#This Row],[Product Group]]&amp;Table_actrcv3[[#This Row],[Product Category]]</f>
        <v>Professional AudioBMA CT/BMA 360 Accessories</v>
      </c>
      <c r="J138" s="13" t="str">
        <f>IF(COUNTIF(I$5:I138,Table_actrcv3[[#This Row],[Index]])=1,Table_actrcv3[[#This Row],[Index]],"")</f>
        <v/>
      </c>
    </row>
    <row r="139" spans="1:10" ht="27.6" x14ac:dyDescent="0.3">
      <c r="A139" s="12" t="s">
        <v>237</v>
      </c>
      <c r="B139" s="6" t="s">
        <v>456</v>
      </c>
      <c r="C139" s="13" t="s">
        <v>668</v>
      </c>
      <c r="D139" s="8" t="s">
        <v>669</v>
      </c>
      <c r="E139" s="8" t="s">
        <v>670</v>
      </c>
      <c r="F139" s="13" t="s">
        <v>703</v>
      </c>
      <c r="G139" s="34">
        <v>43</v>
      </c>
      <c r="H139" s="29"/>
      <c r="I139" s="13" t="str">
        <f>Table_actrcv3[[#This Row],[Product Group]]&amp;Table_actrcv3[[#This Row],[Product Category]]</f>
        <v>Professional AudioBMA CT/BMA 360 Accessories</v>
      </c>
      <c r="J139" s="13" t="str">
        <f>IF(COUNTIF(I$5:I139,Table_actrcv3[[#This Row],[Index]])=1,Table_actrcv3[[#This Row],[Index]],"")</f>
        <v/>
      </c>
    </row>
    <row r="140" spans="1:10" ht="41.4" x14ac:dyDescent="0.3">
      <c r="A140" s="12" t="s">
        <v>237</v>
      </c>
      <c r="B140" s="6" t="s">
        <v>411</v>
      </c>
      <c r="C140" s="13" t="s">
        <v>412</v>
      </c>
      <c r="D140" s="8" t="s">
        <v>414</v>
      </c>
      <c r="E140" s="8" t="s">
        <v>794</v>
      </c>
      <c r="F140" s="13" t="s">
        <v>702</v>
      </c>
      <c r="G140" s="34">
        <v>4399</v>
      </c>
      <c r="H140" s="30"/>
      <c r="I140" s="13" t="str">
        <f>Table_actrcv3[[#This Row],[Product Group]]&amp;Table_actrcv3[[#This Row],[Product Category]]</f>
        <v>Professional AudioBMA CT (Ceiling Tile Beamforming Mic Array)</v>
      </c>
      <c r="J140" s="13" t="str">
        <f>IF(COUNTIF(I$5:I140,Table_actrcv3[[#This Row],[Index]])=1,Table_actrcv3[[#This Row],[Index]],"")</f>
        <v>Professional AudioBMA CT (Ceiling Tile Beamforming Mic Array)</v>
      </c>
    </row>
    <row r="141" spans="1:10" ht="41.4" x14ac:dyDescent="0.3">
      <c r="A141" s="12" t="s">
        <v>237</v>
      </c>
      <c r="B141" s="6" t="s">
        <v>456</v>
      </c>
      <c r="C141" s="13" t="s">
        <v>413</v>
      </c>
      <c r="D141" s="8" t="s">
        <v>457</v>
      </c>
      <c r="E141" s="8" t="s">
        <v>575</v>
      </c>
      <c r="F141" s="13" t="s">
        <v>703</v>
      </c>
      <c r="G141" s="34">
        <v>143</v>
      </c>
      <c r="H141" s="29"/>
      <c r="I141" s="13" t="str">
        <f>Table_actrcv3[[#This Row],[Product Group]]&amp;Table_actrcv3[[#This Row],[Product Category]]</f>
        <v>Professional AudioBMA CT/BMA 360 Accessories</v>
      </c>
      <c r="J141" s="13" t="str">
        <f>IF(COUNTIF(I$5:I141,Table_actrcv3[[#This Row],[Index]])=1,Table_actrcv3[[#This Row],[Index]],"")</f>
        <v/>
      </c>
    </row>
    <row r="142" spans="1:10" ht="41.4" x14ac:dyDescent="0.3">
      <c r="A142" s="12" t="s">
        <v>506</v>
      </c>
      <c r="B142" s="6" t="s">
        <v>239</v>
      </c>
      <c r="C142" s="13" t="s">
        <v>413</v>
      </c>
      <c r="D142" s="8" t="s">
        <v>457</v>
      </c>
      <c r="E142" s="8" t="s">
        <v>575</v>
      </c>
      <c r="F142" s="13" t="s">
        <v>703</v>
      </c>
      <c r="G142" s="34">
        <v>143</v>
      </c>
      <c r="H142" s="29"/>
      <c r="I142" s="13" t="str">
        <f>Table_actrcv3[[#This Row],[Product Group]]&amp;Table_actrcv3[[#This Row],[Product Category]]</f>
        <v>Video CollaborationCOLLABORATE - Optional Accessories</v>
      </c>
      <c r="J142" s="13" t="str">
        <f>IF(COUNTIF(I$5:I142,Table_actrcv3[[#This Row],[Index]])=1,Table_actrcv3[[#This Row],[Index]],"")</f>
        <v/>
      </c>
    </row>
    <row r="143" spans="1:10" ht="41.4" x14ac:dyDescent="0.3">
      <c r="A143" s="12" t="s">
        <v>237</v>
      </c>
      <c r="B143" s="6" t="s">
        <v>411</v>
      </c>
      <c r="C143" s="13" t="s">
        <v>711</v>
      </c>
      <c r="D143" s="8" t="s">
        <v>712</v>
      </c>
      <c r="E143" s="8" t="s">
        <v>794</v>
      </c>
      <c r="F143" s="13" t="s">
        <v>702</v>
      </c>
      <c r="G143" s="34">
        <v>4399</v>
      </c>
      <c r="H143" s="30" t="s">
        <v>750</v>
      </c>
      <c r="I143" s="13" t="str">
        <f>Table_actrcv3[[#This Row],[Product Group]]&amp;Table_actrcv3[[#This Row],[Product Category]]</f>
        <v>Professional AudioBMA CT (Ceiling Tile Beamforming Mic Array)</v>
      </c>
      <c r="J143" s="13" t="str">
        <f>IF(COUNTIF(I$5:I143,Table_actrcv3[[#This Row],[Index]])=1,Table_actrcv3[[#This Row],[Index]],"")</f>
        <v/>
      </c>
    </row>
    <row r="144" spans="1:10" ht="27.6" x14ac:dyDescent="0.3">
      <c r="A144" s="12" t="s">
        <v>237</v>
      </c>
      <c r="B144" s="6" t="s">
        <v>456</v>
      </c>
      <c r="C144" s="13" t="s">
        <v>543</v>
      </c>
      <c r="D144" s="8" t="s">
        <v>544</v>
      </c>
      <c r="E144" s="8" t="s">
        <v>578</v>
      </c>
      <c r="F144" s="13" t="s">
        <v>703</v>
      </c>
      <c r="G144" s="34">
        <v>219</v>
      </c>
      <c r="H144" s="29"/>
      <c r="I144" s="13" t="str">
        <f>Table_actrcv3[[#This Row],[Product Group]]&amp;Table_actrcv3[[#This Row],[Product Category]]</f>
        <v>Professional AudioBMA CT/BMA 360 Accessories</v>
      </c>
      <c r="J144" s="13" t="str">
        <f>IF(COUNTIF(I$5:I144,Table_actrcv3[[#This Row],[Index]])=1,Table_actrcv3[[#This Row],[Index]],"")</f>
        <v/>
      </c>
    </row>
    <row r="145" spans="1:10" ht="41.4" x14ac:dyDescent="0.3">
      <c r="A145" s="12" t="s">
        <v>237</v>
      </c>
      <c r="B145" s="6" t="s">
        <v>452</v>
      </c>
      <c r="C145" s="13" t="s">
        <v>453</v>
      </c>
      <c r="D145" s="8" t="s">
        <v>454</v>
      </c>
      <c r="E145" s="8" t="s">
        <v>793</v>
      </c>
      <c r="F145" s="13" t="s">
        <v>702</v>
      </c>
      <c r="G145" s="34">
        <v>4839</v>
      </c>
      <c r="H145" s="30"/>
      <c r="I145" s="13" t="str">
        <f>Table_actrcv3[[#This Row],[Product Group]]&amp;Table_actrcv3[[#This Row],[Product Category]]</f>
        <v>Professional AudioBMA 360</v>
      </c>
      <c r="J145" s="13" t="str">
        <f>IF(COUNTIF(I$5:I145,Table_actrcv3[[#This Row],[Index]])=1,Table_actrcv3[[#This Row],[Index]],"")</f>
        <v>Professional AudioBMA 360</v>
      </c>
    </row>
    <row r="146" spans="1:10" ht="41.4" x14ac:dyDescent="0.3">
      <c r="A146" s="12" t="s">
        <v>237</v>
      </c>
      <c r="B146" s="6" t="s">
        <v>452</v>
      </c>
      <c r="C146" s="13" t="s">
        <v>708</v>
      </c>
      <c r="D146" s="8" t="s">
        <v>709</v>
      </c>
      <c r="E146" s="8" t="s">
        <v>793</v>
      </c>
      <c r="F146" s="13" t="s">
        <v>702</v>
      </c>
      <c r="G146" s="34">
        <v>4839</v>
      </c>
      <c r="H146" s="29" t="s">
        <v>710</v>
      </c>
      <c r="I146" s="13" t="str">
        <f>Table_actrcv3[[#This Row],[Product Group]]&amp;Table_actrcv3[[#This Row],[Product Category]]</f>
        <v>Professional AudioBMA 360</v>
      </c>
      <c r="J146" s="13" t="str">
        <f>IF(COUNTIF(I$5:I146,Table_actrcv3[[#This Row],[Index]])=1,Table_actrcv3[[#This Row],[Index]],"")</f>
        <v/>
      </c>
    </row>
    <row r="147" spans="1:10" ht="27.6" x14ac:dyDescent="0.3">
      <c r="A147" s="12" t="s">
        <v>237</v>
      </c>
      <c r="B147" s="6" t="s">
        <v>456</v>
      </c>
      <c r="C147" s="13" t="s">
        <v>545</v>
      </c>
      <c r="D147" s="8" t="s">
        <v>579</v>
      </c>
      <c r="E147" s="8" t="s">
        <v>580</v>
      </c>
      <c r="F147" s="13" t="s">
        <v>703</v>
      </c>
      <c r="G147" s="34">
        <v>241</v>
      </c>
      <c r="H147" s="29"/>
      <c r="I147" s="13" t="str">
        <f>Table_actrcv3[[#This Row],[Product Group]]&amp;Table_actrcv3[[#This Row],[Product Category]]</f>
        <v>Professional AudioBMA CT/BMA 360 Accessories</v>
      </c>
      <c r="J147" s="13" t="str">
        <f>IF(COUNTIF(I$5:I147,Table_actrcv3[[#This Row],[Index]])=1,Table_actrcv3[[#This Row],[Index]],"")</f>
        <v/>
      </c>
    </row>
    <row r="148" spans="1:10" ht="27.6" x14ac:dyDescent="0.3">
      <c r="A148" s="12" t="s">
        <v>237</v>
      </c>
      <c r="B148" s="6" t="s">
        <v>456</v>
      </c>
      <c r="C148" s="13" t="s">
        <v>713</v>
      </c>
      <c r="D148" s="8" t="s">
        <v>714</v>
      </c>
      <c r="E148" s="8" t="s">
        <v>715</v>
      </c>
      <c r="F148" s="13" t="s">
        <v>703</v>
      </c>
      <c r="G148" s="34">
        <v>61</v>
      </c>
      <c r="H148" s="29"/>
      <c r="I148" s="13" t="str">
        <f>Table_actrcv3[[#This Row],[Product Group]]&amp;Table_actrcv3[[#This Row],[Product Category]]</f>
        <v>Professional AudioBMA CT/BMA 360 Accessories</v>
      </c>
      <c r="J148" s="13" t="str">
        <f>IF(COUNTIF(I$5:I148,Table_actrcv3[[#This Row],[Index]])=1,Table_actrcv3[[#This Row],[Index]],"")</f>
        <v/>
      </c>
    </row>
    <row r="149" spans="1:10" ht="27.6" x14ac:dyDescent="0.3">
      <c r="A149" s="12" t="s">
        <v>237</v>
      </c>
      <c r="B149" s="6" t="s">
        <v>456</v>
      </c>
      <c r="C149" s="13" t="s">
        <v>458</v>
      </c>
      <c r="D149" s="8" t="s">
        <v>459</v>
      </c>
      <c r="E149" s="8" t="s">
        <v>460</v>
      </c>
      <c r="F149" s="13" t="s">
        <v>703</v>
      </c>
      <c r="G149" s="34">
        <v>61</v>
      </c>
      <c r="H149" s="29"/>
      <c r="I149" s="13" t="str">
        <f>Table_actrcv3[[#This Row],[Product Group]]&amp;Table_actrcv3[[#This Row],[Product Category]]</f>
        <v>Professional AudioBMA CT/BMA 360 Accessories</v>
      </c>
      <c r="J149" s="13" t="str">
        <f>IF(COUNTIF(I$5:I149,Table_actrcv3[[#This Row],[Index]])=1,Table_actrcv3[[#This Row],[Index]],"")</f>
        <v/>
      </c>
    </row>
    <row r="150" spans="1:10" ht="27.6" x14ac:dyDescent="0.3">
      <c r="A150" s="12" t="s">
        <v>237</v>
      </c>
      <c r="B150" s="6" t="s">
        <v>456</v>
      </c>
      <c r="C150" s="13" t="s">
        <v>461</v>
      </c>
      <c r="D150" s="8" t="s">
        <v>462</v>
      </c>
      <c r="E150" s="8" t="s">
        <v>463</v>
      </c>
      <c r="F150" s="13" t="s">
        <v>703</v>
      </c>
      <c r="G150" s="34">
        <v>142</v>
      </c>
      <c r="H150" s="29"/>
      <c r="I150" s="13" t="str">
        <f>Table_actrcv3[[#This Row],[Product Group]]&amp;Table_actrcv3[[#This Row],[Product Category]]</f>
        <v>Professional AudioBMA CT/BMA 360 Accessories</v>
      </c>
      <c r="J150" s="13" t="str">
        <f>IF(COUNTIF(I$5:I150,Table_actrcv3[[#This Row],[Index]])=1,Table_actrcv3[[#This Row],[Index]],"")</f>
        <v/>
      </c>
    </row>
    <row r="151" spans="1:10" ht="27.6" x14ac:dyDescent="0.3">
      <c r="A151" s="12" t="s">
        <v>237</v>
      </c>
      <c r="B151" s="6" t="s">
        <v>456</v>
      </c>
      <c r="C151" s="13" t="s">
        <v>716</v>
      </c>
      <c r="D151" s="8" t="s">
        <v>717</v>
      </c>
      <c r="E151" s="8" t="s">
        <v>718</v>
      </c>
      <c r="F151" s="13" t="s">
        <v>703</v>
      </c>
      <c r="G151" s="34">
        <v>61</v>
      </c>
      <c r="H151" s="29"/>
      <c r="I151" s="13" t="str">
        <f>Table_actrcv3[[#This Row],[Product Group]]&amp;Table_actrcv3[[#This Row],[Product Category]]</f>
        <v>Professional AudioBMA CT/BMA 360 Accessories</v>
      </c>
      <c r="J151" s="13" t="str">
        <f>IF(COUNTIF(I$5:I151,Table_actrcv3[[#This Row],[Index]])=1,Table_actrcv3[[#This Row],[Index]],"")</f>
        <v/>
      </c>
    </row>
    <row r="152" spans="1:10" ht="27.6" x14ac:dyDescent="0.3">
      <c r="A152" s="12" t="s">
        <v>237</v>
      </c>
      <c r="B152" s="6" t="s">
        <v>456</v>
      </c>
      <c r="C152" s="13" t="s">
        <v>464</v>
      </c>
      <c r="D152" s="8" t="s">
        <v>465</v>
      </c>
      <c r="E152" s="8" t="s">
        <v>466</v>
      </c>
      <c r="F152" s="13" t="s">
        <v>703</v>
      </c>
      <c r="G152" s="34">
        <v>61</v>
      </c>
      <c r="H152" s="29"/>
      <c r="I152" s="13" t="str">
        <f>Table_actrcv3[[#This Row],[Product Group]]&amp;Table_actrcv3[[#This Row],[Product Category]]</f>
        <v>Professional AudioBMA CT/BMA 360 Accessories</v>
      </c>
      <c r="J152" s="13" t="str">
        <f>IF(COUNTIF(I$5:I152,Table_actrcv3[[#This Row],[Index]])=1,Table_actrcv3[[#This Row],[Index]],"")</f>
        <v/>
      </c>
    </row>
    <row r="153" spans="1:10" ht="41.4" x14ac:dyDescent="0.3">
      <c r="A153" s="12" t="s">
        <v>237</v>
      </c>
      <c r="B153" s="6" t="s">
        <v>303</v>
      </c>
      <c r="C153" s="13" t="s">
        <v>443</v>
      </c>
      <c r="D153" s="8" t="s">
        <v>305</v>
      </c>
      <c r="E153" s="8" t="s">
        <v>796</v>
      </c>
      <c r="F153" s="13" t="s">
        <v>702</v>
      </c>
      <c r="G153" s="34">
        <v>713</v>
      </c>
      <c r="H153" s="29"/>
      <c r="I153" s="13" t="str">
        <f>Table_actrcv3[[#This Row],[Product Group]]&amp;Table_actrcv3[[#This Row],[Product Category]]</f>
        <v>Professional AudioCONVERGE Pro 2 Expanders</v>
      </c>
      <c r="J153" s="13" t="str">
        <f>IF(COUNTIF(I$5:I153,Table_actrcv3[[#This Row],[Index]])=1,Table_actrcv3[[#This Row],[Index]],"")</f>
        <v>Professional AudioCONVERGE Pro 2 Expanders</v>
      </c>
    </row>
    <row r="154" spans="1:10" ht="27.6" x14ac:dyDescent="0.3">
      <c r="A154" s="12" t="s">
        <v>237</v>
      </c>
      <c r="B154" s="6" t="s">
        <v>303</v>
      </c>
      <c r="C154" s="13" t="s">
        <v>304</v>
      </c>
      <c r="D154" s="8" t="s">
        <v>306</v>
      </c>
      <c r="E154" s="8" t="s">
        <v>797</v>
      </c>
      <c r="F154" s="13" t="s">
        <v>702</v>
      </c>
      <c r="G154" s="34">
        <v>713</v>
      </c>
      <c r="H154" s="29"/>
      <c r="I154" s="13" t="str">
        <f>Table_actrcv3[[#This Row],[Product Group]]&amp;Table_actrcv3[[#This Row],[Product Category]]</f>
        <v>Professional AudioCONVERGE Pro 2 Expanders</v>
      </c>
      <c r="J154" s="13" t="str">
        <f>IF(COUNTIF(I$5:I154,Table_actrcv3[[#This Row],[Index]])=1,Table_actrcv3[[#This Row],[Index]],"")</f>
        <v/>
      </c>
    </row>
    <row r="155" spans="1:10" ht="41.4" x14ac:dyDescent="0.3">
      <c r="A155" s="12" t="s">
        <v>237</v>
      </c>
      <c r="B155" s="6" t="s">
        <v>303</v>
      </c>
      <c r="C155" s="13" t="s">
        <v>437</v>
      </c>
      <c r="D155" s="8" t="s">
        <v>438</v>
      </c>
      <c r="E155" s="8" t="s">
        <v>798</v>
      </c>
      <c r="F155" s="13" t="s">
        <v>702</v>
      </c>
      <c r="G155" s="34">
        <v>843</v>
      </c>
      <c r="H155" s="29"/>
      <c r="I155" s="13" t="str">
        <f>Table_actrcv3[[#This Row],[Product Group]]&amp;Table_actrcv3[[#This Row],[Product Category]]</f>
        <v>Professional AudioCONVERGE Pro 2 Expanders</v>
      </c>
      <c r="J155" s="13" t="str">
        <f>IF(COUNTIF(I$5:I155,Table_actrcv3[[#This Row],[Index]])=1,Table_actrcv3[[#This Row],[Index]],"")</f>
        <v/>
      </c>
    </row>
    <row r="156" spans="1:10" ht="27.6" x14ac:dyDescent="0.3">
      <c r="A156" s="12" t="s">
        <v>237</v>
      </c>
      <c r="B156" s="6" t="s">
        <v>315</v>
      </c>
      <c r="C156" s="13" t="s">
        <v>444</v>
      </c>
      <c r="D156" s="8" t="s">
        <v>319</v>
      </c>
      <c r="E156" s="8" t="s">
        <v>586</v>
      </c>
      <c r="F156" s="13" t="s">
        <v>702</v>
      </c>
      <c r="G156" s="34">
        <v>1037</v>
      </c>
      <c r="H156" s="29"/>
      <c r="I156" s="13" t="str">
        <f>Table_actrcv3[[#This Row],[Product Group]]&amp;Table_actrcv3[[#This Row],[Product Category]]</f>
        <v>Professional AudioCONVERGE Amplifier</v>
      </c>
      <c r="J156" s="13" t="str">
        <f>IF(COUNTIF(I$5:I156,Table_actrcv3[[#This Row],[Index]])=1,Table_actrcv3[[#This Row],[Index]],"")</f>
        <v>Professional AudioCONVERGE Amplifier</v>
      </c>
    </row>
    <row r="157" spans="1:10" ht="27.6" x14ac:dyDescent="0.3">
      <c r="A157" s="12" t="s">
        <v>237</v>
      </c>
      <c r="B157" s="6" t="s">
        <v>315</v>
      </c>
      <c r="C157" s="13" t="s">
        <v>316</v>
      </c>
      <c r="D157" s="8" t="s">
        <v>320</v>
      </c>
      <c r="E157" s="8" t="s">
        <v>473</v>
      </c>
      <c r="F157" s="13" t="s">
        <v>703</v>
      </c>
      <c r="G157" s="34">
        <v>54</v>
      </c>
      <c r="H157" s="29"/>
      <c r="I157" s="13" t="str">
        <f>Table_actrcv3[[#This Row],[Product Group]]&amp;Table_actrcv3[[#This Row],[Product Category]]</f>
        <v>Professional AudioCONVERGE Amplifier</v>
      </c>
      <c r="J157" s="13" t="str">
        <f>IF(COUNTIF(I$5:I157,Table_actrcv3[[#This Row],[Index]])=1,Table_actrcv3[[#This Row],[Index]],"")</f>
        <v/>
      </c>
    </row>
    <row r="158" spans="1:10" ht="41.4" x14ac:dyDescent="0.3">
      <c r="A158" s="12" t="s">
        <v>237</v>
      </c>
      <c r="B158" s="6" t="s">
        <v>286</v>
      </c>
      <c r="C158" s="13" t="s">
        <v>441</v>
      </c>
      <c r="D158" s="8" t="s">
        <v>442</v>
      </c>
      <c r="E158" s="8" t="s">
        <v>585</v>
      </c>
      <c r="F158" s="13" t="s">
        <v>702</v>
      </c>
      <c r="G158" s="34">
        <v>1621</v>
      </c>
      <c r="H158" s="29"/>
      <c r="I158" s="13" t="str">
        <f>Table_actrcv3[[#This Row],[Product Group]]&amp;Table_actrcv3[[#This Row],[Product Category]]</f>
        <v>Professional AudioCONVERGE Pro 2 Controller</v>
      </c>
      <c r="J158" s="13" t="str">
        <f>IF(COUNTIF(I$5:I158,Table_actrcv3[[#This Row],[Index]])=1,Table_actrcv3[[#This Row],[Index]],"")</f>
        <v>Professional AudioCONVERGE Pro 2 Controller</v>
      </c>
    </row>
    <row r="159" spans="1:10" ht="41.4" x14ac:dyDescent="0.3">
      <c r="A159" s="12" t="s">
        <v>506</v>
      </c>
      <c r="B159" s="6" t="s">
        <v>239</v>
      </c>
      <c r="C159" s="13" t="s">
        <v>441</v>
      </c>
      <c r="D159" s="8" t="s">
        <v>442</v>
      </c>
      <c r="E159" s="8" t="s">
        <v>585</v>
      </c>
      <c r="F159" s="13" t="s">
        <v>702</v>
      </c>
      <c r="G159" s="34">
        <v>1621</v>
      </c>
      <c r="H159" s="29"/>
      <c r="I159" s="13" t="str">
        <f>Table_actrcv3[[#This Row],[Product Group]]&amp;Table_actrcv3[[#This Row],[Product Category]]</f>
        <v>Video CollaborationCOLLABORATE - Optional Accessories</v>
      </c>
      <c r="J159" s="13" t="str">
        <f>IF(COUNTIF(I$5:I159,Table_actrcv3[[#This Row],[Index]])=1,Table_actrcv3[[#This Row],[Index]],"")</f>
        <v/>
      </c>
    </row>
    <row r="160" spans="1:10" ht="41.4" x14ac:dyDescent="0.3">
      <c r="A160" s="12" t="s">
        <v>237</v>
      </c>
      <c r="B160" s="6" t="s">
        <v>286</v>
      </c>
      <c r="C160" s="13" t="s">
        <v>287</v>
      </c>
      <c r="D160" s="8" t="s">
        <v>290</v>
      </c>
      <c r="E160" s="8" t="s">
        <v>295</v>
      </c>
      <c r="F160" s="13" t="s">
        <v>702</v>
      </c>
      <c r="G160" s="34">
        <v>1297</v>
      </c>
      <c r="H160" s="29"/>
      <c r="I160" s="13" t="str">
        <f>Table_actrcv3[[#This Row],[Product Group]]&amp;Table_actrcv3[[#This Row],[Product Category]]</f>
        <v>Professional AudioCONVERGE Pro 2 Controller</v>
      </c>
      <c r="J160" s="13" t="str">
        <f>IF(COUNTIF(I$5:I160,Table_actrcv3[[#This Row],[Index]])=1,Table_actrcv3[[#This Row],[Index]],"")</f>
        <v/>
      </c>
    </row>
    <row r="161" spans="1:10" ht="27.6" x14ac:dyDescent="0.3">
      <c r="A161" s="12" t="s">
        <v>237</v>
      </c>
      <c r="B161" s="6" t="s">
        <v>286</v>
      </c>
      <c r="C161" s="13" t="s">
        <v>288</v>
      </c>
      <c r="D161" s="8" t="s">
        <v>291</v>
      </c>
      <c r="E161" s="8" t="s">
        <v>293</v>
      </c>
      <c r="F161" s="13" t="s">
        <v>703</v>
      </c>
      <c r="G161" s="34">
        <v>54</v>
      </c>
      <c r="H161" s="29"/>
      <c r="I161" s="13" t="str">
        <f>Table_actrcv3[[#This Row],[Product Group]]&amp;Table_actrcv3[[#This Row],[Product Category]]</f>
        <v>Professional AudioCONVERGE Pro 2 Controller</v>
      </c>
      <c r="J161" s="13" t="str">
        <f>IF(COUNTIF(I$5:I161,Table_actrcv3[[#This Row],[Index]])=1,Table_actrcv3[[#This Row],[Index]],"")</f>
        <v/>
      </c>
    </row>
    <row r="162" spans="1:10" ht="27.6" x14ac:dyDescent="0.3">
      <c r="A162" s="12" t="s">
        <v>237</v>
      </c>
      <c r="B162" s="6" t="s">
        <v>286</v>
      </c>
      <c r="C162" s="13" t="s">
        <v>289</v>
      </c>
      <c r="D162" s="8" t="s">
        <v>292</v>
      </c>
      <c r="E162" s="8" t="s">
        <v>294</v>
      </c>
      <c r="F162" s="13" t="s">
        <v>703</v>
      </c>
      <c r="G162" s="34">
        <v>21</v>
      </c>
      <c r="H162" s="29"/>
      <c r="I162" s="13" t="str">
        <f>Table_actrcv3[[#This Row],[Product Group]]&amp;Table_actrcv3[[#This Row],[Product Category]]</f>
        <v>Professional AudioCONVERGE Pro 2 Controller</v>
      </c>
      <c r="J162" s="13" t="str">
        <f>IF(COUNTIF(I$5:I162,Table_actrcv3[[#This Row],[Index]])=1,Table_actrcv3[[#This Row],[Index]],"")</f>
        <v/>
      </c>
    </row>
    <row r="163" spans="1:10" ht="82.8" x14ac:dyDescent="0.3">
      <c r="A163" s="12" t="s">
        <v>237</v>
      </c>
      <c r="B163" s="6" t="s">
        <v>445</v>
      </c>
      <c r="C163" s="13" t="s">
        <v>322</v>
      </c>
      <c r="D163" s="8" t="s">
        <v>321</v>
      </c>
      <c r="E163" s="8" t="s">
        <v>803</v>
      </c>
      <c r="F163" s="13" t="s">
        <v>702</v>
      </c>
      <c r="G163" s="34">
        <v>1896</v>
      </c>
      <c r="H163" s="29"/>
      <c r="I163" s="13" t="str">
        <f>Table_actrcv3[[#This Row],[Product Group]]&amp;Table_actrcv3[[#This Row],[Product Category]]</f>
        <v>Professional AudioBYOD Media Collaboration</v>
      </c>
      <c r="J163" s="13" t="str">
        <f>IF(COUNTIF(I$5:I163,Table_actrcv3[[#This Row],[Index]])=1,Table_actrcv3[[#This Row],[Index]],"")</f>
        <v/>
      </c>
    </row>
    <row r="164" spans="1:10" ht="82.8" x14ac:dyDescent="0.3">
      <c r="A164" s="12" t="s">
        <v>506</v>
      </c>
      <c r="B164" s="6" t="s">
        <v>445</v>
      </c>
      <c r="C164" s="13" t="s">
        <v>322</v>
      </c>
      <c r="D164" s="8" t="s">
        <v>321</v>
      </c>
      <c r="E164" s="8" t="s">
        <v>803</v>
      </c>
      <c r="F164" s="13" t="s">
        <v>702</v>
      </c>
      <c r="G164" s="34">
        <v>1896</v>
      </c>
      <c r="H164" s="29"/>
      <c r="I164" s="13" t="str">
        <f>Table_actrcv3[[#This Row],[Product Group]]&amp;Table_actrcv3[[#This Row],[Product Category]]</f>
        <v>Video CollaborationBYOD Media Collaboration</v>
      </c>
      <c r="J164" s="13" t="str">
        <f>IF(COUNTIF(I$5:I164,Table_actrcv3[[#This Row],[Index]])=1,Table_actrcv3[[#This Row],[Index]],"")</f>
        <v/>
      </c>
    </row>
    <row r="165" spans="1:10" ht="27.6" x14ac:dyDescent="0.3">
      <c r="A165" s="12" t="s">
        <v>237</v>
      </c>
      <c r="B165" s="6" t="s">
        <v>445</v>
      </c>
      <c r="C165" s="13" t="s">
        <v>677</v>
      </c>
      <c r="D165" s="8" t="s">
        <v>678</v>
      </c>
      <c r="E165" s="8" t="s">
        <v>679</v>
      </c>
      <c r="F165" s="13" t="s">
        <v>703</v>
      </c>
      <c r="G165" s="34">
        <v>549</v>
      </c>
      <c r="H165" s="30"/>
      <c r="I165" s="13" t="str">
        <f>Table_actrcv3[[#This Row],[Product Group]]&amp;Table_actrcv3[[#This Row],[Product Category]]</f>
        <v>Professional AudioBYOD Media Collaboration</v>
      </c>
      <c r="J165" s="13" t="str">
        <f>IF(COUNTIF(I$5:I165,Table_actrcv3[[#This Row],[Index]])=1,Table_actrcv3[[#This Row],[Index]],"")</f>
        <v/>
      </c>
    </row>
    <row r="166" spans="1:10" ht="27.6" x14ac:dyDescent="0.3">
      <c r="A166" s="12" t="s">
        <v>506</v>
      </c>
      <c r="B166" s="6" t="s">
        <v>445</v>
      </c>
      <c r="C166" s="13" t="s">
        <v>677</v>
      </c>
      <c r="D166" s="8" t="s">
        <v>678</v>
      </c>
      <c r="E166" s="8" t="s">
        <v>679</v>
      </c>
      <c r="F166" s="13" t="s">
        <v>703</v>
      </c>
      <c r="G166" s="34">
        <v>549</v>
      </c>
      <c r="H166" s="29"/>
      <c r="I166" s="13" t="str">
        <f>Table_actrcv3[[#This Row],[Product Group]]&amp;Table_actrcv3[[#This Row],[Product Category]]</f>
        <v>Video CollaborationBYOD Media Collaboration</v>
      </c>
      <c r="J166" s="13" t="str">
        <f>IF(COUNTIF(I$5:I166,Table_actrcv3[[#This Row],[Index]])=1,Table_actrcv3[[#This Row],[Index]],"")</f>
        <v/>
      </c>
    </row>
    <row r="167" spans="1:10" ht="27.6" x14ac:dyDescent="0.3">
      <c r="A167" s="12" t="s">
        <v>237</v>
      </c>
      <c r="B167" s="6" t="s">
        <v>445</v>
      </c>
      <c r="C167" s="13" t="s">
        <v>674</v>
      </c>
      <c r="D167" s="8" t="s">
        <v>675</v>
      </c>
      <c r="E167" s="8" t="s">
        <v>676</v>
      </c>
      <c r="F167" s="13" t="s">
        <v>703</v>
      </c>
      <c r="G167" s="34">
        <v>274</v>
      </c>
      <c r="H167" s="29"/>
      <c r="I167" s="13" t="str">
        <f>Table_actrcv3[[#This Row],[Product Group]]&amp;Table_actrcv3[[#This Row],[Product Category]]</f>
        <v>Professional AudioBYOD Media Collaboration</v>
      </c>
      <c r="J167" s="13" t="str">
        <f>IF(COUNTIF(I$5:I167,Table_actrcv3[[#This Row],[Index]])=1,Table_actrcv3[[#This Row],[Index]],"")</f>
        <v/>
      </c>
    </row>
    <row r="168" spans="1:10" ht="27.6" x14ac:dyDescent="0.3">
      <c r="A168" s="12" t="s">
        <v>506</v>
      </c>
      <c r="B168" s="6" t="s">
        <v>445</v>
      </c>
      <c r="C168" s="13" t="s">
        <v>674</v>
      </c>
      <c r="D168" s="8" t="s">
        <v>675</v>
      </c>
      <c r="E168" s="8" t="s">
        <v>676</v>
      </c>
      <c r="F168" s="13" t="s">
        <v>703</v>
      </c>
      <c r="G168" s="34">
        <v>274</v>
      </c>
      <c r="H168" s="29"/>
      <c r="I168" s="13" t="str">
        <f>Table_actrcv3[[#This Row],[Product Group]]&amp;Table_actrcv3[[#This Row],[Product Category]]</f>
        <v>Video CollaborationBYOD Media Collaboration</v>
      </c>
      <c r="J168" s="13" t="str">
        <f>IF(COUNTIF(I$5:I168,Table_actrcv3[[#This Row],[Index]])=1,Table_actrcv3[[#This Row],[Index]],"")</f>
        <v/>
      </c>
    </row>
    <row r="169" spans="1:10" ht="27.6" x14ac:dyDescent="0.3">
      <c r="A169" s="12" t="s">
        <v>237</v>
      </c>
      <c r="B169" s="6" t="s">
        <v>445</v>
      </c>
      <c r="C169" s="13" t="s">
        <v>323</v>
      </c>
      <c r="D169" s="8" t="s">
        <v>324</v>
      </c>
      <c r="E169" s="8" t="s">
        <v>325</v>
      </c>
      <c r="F169" s="13" t="s">
        <v>703</v>
      </c>
      <c r="G169" s="34">
        <v>54</v>
      </c>
      <c r="H169" s="30"/>
      <c r="I169" s="13" t="str">
        <f>Table_actrcv3[[#This Row],[Product Group]]&amp;Table_actrcv3[[#This Row],[Product Category]]</f>
        <v>Professional AudioBYOD Media Collaboration</v>
      </c>
      <c r="J169" s="13" t="str">
        <f>IF(COUNTIF(I$5:I169,Table_actrcv3[[#This Row],[Index]])=1,Table_actrcv3[[#This Row],[Index]],"")</f>
        <v/>
      </c>
    </row>
    <row r="170" spans="1:10" ht="27.6" x14ac:dyDescent="0.3">
      <c r="A170" s="12" t="s">
        <v>506</v>
      </c>
      <c r="B170" s="6" t="s">
        <v>445</v>
      </c>
      <c r="C170" s="13" t="s">
        <v>323</v>
      </c>
      <c r="D170" s="8" t="s">
        <v>324</v>
      </c>
      <c r="E170" s="8" t="s">
        <v>325</v>
      </c>
      <c r="F170" s="13" t="s">
        <v>703</v>
      </c>
      <c r="G170" s="34">
        <v>54</v>
      </c>
      <c r="H170" s="29"/>
      <c r="I170" s="13" t="str">
        <f>Table_actrcv3[[#This Row],[Product Group]]&amp;Table_actrcv3[[#This Row],[Product Category]]</f>
        <v>Video CollaborationBYOD Media Collaboration</v>
      </c>
      <c r="J170" s="13" t="str">
        <f>IF(COUNTIF(I$5:I170,Table_actrcv3[[#This Row],[Index]])=1,Table_actrcv3[[#This Row],[Index]],"")</f>
        <v/>
      </c>
    </row>
    <row r="171" spans="1:10" ht="41.4" x14ac:dyDescent="0.3">
      <c r="A171" s="12" t="s">
        <v>506</v>
      </c>
      <c r="B171" s="6" t="s">
        <v>239</v>
      </c>
      <c r="C171" s="13" t="s">
        <v>55</v>
      </c>
      <c r="D171" s="8" t="s">
        <v>241</v>
      </c>
      <c r="E171" s="8" t="s">
        <v>300</v>
      </c>
      <c r="F171" s="13" t="s">
        <v>705</v>
      </c>
      <c r="G171" s="34">
        <v>439</v>
      </c>
      <c r="H171" s="29"/>
      <c r="I171" s="13" t="str">
        <f>Table_actrcv3[[#This Row],[Product Group]]&amp;Table_actrcv3[[#This Row],[Product Category]]</f>
        <v>Video CollaborationCOLLABORATE - Optional Accessories</v>
      </c>
      <c r="J171" s="13" t="str">
        <f>IF(COUNTIF(I$5:I171,Table_actrcv3[[#This Row],[Index]])=1,Table_actrcv3[[#This Row],[Index]],"")</f>
        <v/>
      </c>
    </row>
    <row r="172" spans="1:10" ht="41.4" x14ac:dyDescent="0.3">
      <c r="A172" s="12" t="s">
        <v>506</v>
      </c>
      <c r="B172" s="6" t="s">
        <v>243</v>
      </c>
      <c r="C172" s="13" t="s">
        <v>93</v>
      </c>
      <c r="D172" s="8" t="s">
        <v>448</v>
      </c>
      <c r="E172" s="8" t="s">
        <v>510</v>
      </c>
      <c r="F172" s="13"/>
      <c r="G172" s="34">
        <v>3299</v>
      </c>
      <c r="H172" s="29"/>
      <c r="I172" s="13" t="str">
        <f>Table_actrcv3[[#This Row],[Product Group]]&amp;Table_actrcv3[[#This Row],[Product Category]]</f>
        <v>Video CollaborationCOLLABORATE - Optional Licenses</v>
      </c>
      <c r="J172" s="13" t="str">
        <f>IF(COUNTIF(I$5:I172,Table_actrcv3[[#This Row],[Index]])=1,Table_actrcv3[[#This Row],[Index]],"")</f>
        <v>Video CollaborationCOLLABORATE - Optional Licenses</v>
      </c>
    </row>
    <row r="173" spans="1:10" ht="27.6" x14ac:dyDescent="0.3">
      <c r="A173" s="12" t="s">
        <v>506</v>
      </c>
      <c r="B173" s="6" t="s">
        <v>239</v>
      </c>
      <c r="C173" s="13" t="s">
        <v>107</v>
      </c>
      <c r="D173" s="8" t="s">
        <v>108</v>
      </c>
      <c r="E173" s="8" t="s">
        <v>700</v>
      </c>
      <c r="F173" s="13" t="s">
        <v>703</v>
      </c>
      <c r="G173" s="34">
        <v>142</v>
      </c>
      <c r="H173" s="29"/>
      <c r="I173" s="13" t="str">
        <f>Table_actrcv3[[#This Row],[Product Group]]&amp;Table_actrcv3[[#This Row],[Product Category]]</f>
        <v>Video CollaborationCOLLABORATE - Optional Accessories</v>
      </c>
      <c r="J173" s="13" t="str">
        <f>IF(COUNTIF(I$5:I173,Table_actrcv3[[#This Row],[Index]])=1,Table_actrcv3[[#This Row],[Index]],"")</f>
        <v/>
      </c>
    </row>
    <row r="174" spans="1:10" ht="27.6" x14ac:dyDescent="0.3">
      <c r="A174" s="12" t="s">
        <v>482</v>
      </c>
      <c r="B174" s="6" t="s">
        <v>537</v>
      </c>
      <c r="C174" s="13" t="s">
        <v>362</v>
      </c>
      <c r="D174" s="8" t="s">
        <v>364</v>
      </c>
      <c r="E174" s="8" t="s">
        <v>363</v>
      </c>
      <c r="F174" s="13" t="s">
        <v>702</v>
      </c>
      <c r="G174" s="34">
        <v>220</v>
      </c>
      <c r="H174" s="29"/>
      <c r="I174" s="13" t="str">
        <f>Table_actrcv3[[#This Row],[Product Group]]&amp;Table_actrcv3[[#This Row],[Product Category]]</f>
        <v>Wireless MicsDocking Station for all RF ranges</v>
      </c>
      <c r="J174" s="13" t="str">
        <f>IF(COUNTIF(I$5:I174,Table_actrcv3[[#This Row],[Index]])=1,Table_actrcv3[[#This Row],[Index]],"")</f>
        <v>Wireless MicsDocking Station for all RF ranges</v>
      </c>
    </row>
    <row r="175" spans="1:10" ht="27.6" x14ac:dyDescent="0.3">
      <c r="A175" s="12" t="s">
        <v>482</v>
      </c>
      <c r="B175" s="6" t="s">
        <v>495</v>
      </c>
      <c r="C175" s="13" t="s">
        <v>160</v>
      </c>
      <c r="D175" s="8" t="s">
        <v>138</v>
      </c>
      <c r="E175" s="8" t="s">
        <v>646</v>
      </c>
      <c r="F175" s="13" t="s">
        <v>702</v>
      </c>
      <c r="G175" s="34">
        <v>3607</v>
      </c>
      <c r="H175" s="29"/>
      <c r="I175" s="13" t="str">
        <f>Table_actrcv3[[#This Row],[Product Group]]&amp;Table_actrcv3[[#This Row],[Product Category]]</f>
        <v>Wireless MicsM500 - Wireless Receiver</v>
      </c>
      <c r="J175" s="13" t="str">
        <f>IF(COUNTIF(I$5:I175,Table_actrcv3[[#This Row],[Index]])=1,Table_actrcv3[[#This Row],[Index]],"")</f>
        <v>Wireless MicsM500 - Wireless Receiver</v>
      </c>
    </row>
    <row r="176" spans="1:10" ht="41.4" x14ac:dyDescent="0.3">
      <c r="A176" s="12" t="s">
        <v>482</v>
      </c>
      <c r="B176" s="6" t="s">
        <v>495</v>
      </c>
      <c r="C176" s="13" t="s">
        <v>161</v>
      </c>
      <c r="D176" s="8" t="s">
        <v>139</v>
      </c>
      <c r="E176" s="8" t="s">
        <v>647</v>
      </c>
      <c r="F176" s="13" t="s">
        <v>702</v>
      </c>
      <c r="G176" s="34">
        <v>3959</v>
      </c>
      <c r="H176" s="29"/>
      <c r="I176" s="13" t="str">
        <f>Table_actrcv3[[#This Row],[Product Group]]&amp;Table_actrcv3[[#This Row],[Product Category]]</f>
        <v>Wireless MicsM500 - Wireless Receiver</v>
      </c>
      <c r="J176" s="13" t="str">
        <f>IF(COUNTIF(I$5:I176,Table_actrcv3[[#This Row],[Index]])=1,Table_actrcv3[[#This Row],[Index]],"")</f>
        <v/>
      </c>
    </row>
    <row r="177" spans="1:10" ht="27.6" x14ac:dyDescent="0.3">
      <c r="A177" s="12" t="s">
        <v>482</v>
      </c>
      <c r="B177" s="6" t="s">
        <v>489</v>
      </c>
      <c r="C177" s="13" t="s">
        <v>146</v>
      </c>
      <c r="D177" s="8" t="s">
        <v>138</v>
      </c>
      <c r="E177" s="8" t="s">
        <v>640</v>
      </c>
      <c r="F177" s="13" t="s">
        <v>702</v>
      </c>
      <c r="G177" s="34">
        <v>3607</v>
      </c>
      <c r="H177" s="29"/>
      <c r="I177" s="13" t="str">
        <f>Table_actrcv3[[#This Row],[Product Group]]&amp;Table_actrcv3[[#This Row],[Product Category]]</f>
        <v>Wireless MicsM586 - Wireless Receiver</v>
      </c>
      <c r="J177" s="13" t="str">
        <f>IF(COUNTIF(I$5:I177,Table_actrcv3[[#This Row],[Index]])=1,Table_actrcv3[[#This Row],[Index]],"")</f>
        <v>Wireless MicsM586 - Wireless Receiver</v>
      </c>
    </row>
    <row r="178" spans="1:10" ht="41.4" x14ac:dyDescent="0.3">
      <c r="A178" s="12" t="s">
        <v>482</v>
      </c>
      <c r="B178" s="6" t="s">
        <v>489</v>
      </c>
      <c r="C178" s="13" t="s">
        <v>854</v>
      </c>
      <c r="D178" s="8" t="s">
        <v>139</v>
      </c>
      <c r="E178" s="8" t="s">
        <v>855</v>
      </c>
      <c r="F178" s="13" t="s">
        <v>702</v>
      </c>
      <c r="G178" s="34">
        <v>3959</v>
      </c>
      <c r="H178" s="29" t="s">
        <v>847</v>
      </c>
      <c r="I178" s="13" t="str">
        <f>Table_actrcv3[[#This Row],[Product Group]]&amp;Table_actrcv3[[#This Row],[Product Category]]</f>
        <v>Wireless MicsM586 - Wireless Receiver</v>
      </c>
      <c r="J178" s="13" t="str">
        <f>IF(COUNTIF(I$5:I178,Table_actrcv3[[#This Row],[Index]])=1,Table_actrcv3[[#This Row],[Index]],"")</f>
        <v/>
      </c>
    </row>
    <row r="179" spans="1:10" ht="27.6" x14ac:dyDescent="0.3">
      <c r="A179" s="12" t="s">
        <v>482</v>
      </c>
      <c r="B179" s="6" t="s">
        <v>483</v>
      </c>
      <c r="C179" s="13" t="s">
        <v>345</v>
      </c>
      <c r="D179" s="8" t="s">
        <v>138</v>
      </c>
      <c r="E179" s="8" t="s">
        <v>634</v>
      </c>
      <c r="F179" s="13" t="s">
        <v>702</v>
      </c>
      <c r="G179" s="34">
        <v>3607</v>
      </c>
      <c r="H179" s="29"/>
      <c r="I179" s="13" t="str">
        <f>Table_actrcv3[[#This Row],[Product Group]]&amp;Table_actrcv3[[#This Row],[Product Category]]</f>
        <v>Wireless MicsM550 - Wireless Receiver</v>
      </c>
      <c r="J179" s="13" t="str">
        <f>IF(COUNTIF(I$5:I179,Table_actrcv3[[#This Row],[Index]])=1,Table_actrcv3[[#This Row],[Index]],"")</f>
        <v>Wireless MicsM550 - Wireless Receiver</v>
      </c>
    </row>
    <row r="180" spans="1:10" ht="41.4" x14ac:dyDescent="0.3">
      <c r="A180" s="12" t="s">
        <v>482</v>
      </c>
      <c r="B180" s="6" t="s">
        <v>483</v>
      </c>
      <c r="C180" s="13" t="s">
        <v>346</v>
      </c>
      <c r="D180" s="8" t="s">
        <v>139</v>
      </c>
      <c r="E180" s="8" t="s">
        <v>635</v>
      </c>
      <c r="F180" s="13" t="s">
        <v>702</v>
      </c>
      <c r="G180" s="34">
        <v>3959</v>
      </c>
      <c r="H180" s="29"/>
      <c r="I180" s="13" t="str">
        <f>Table_actrcv3[[#This Row],[Product Group]]&amp;Table_actrcv3[[#This Row],[Product Category]]</f>
        <v>Wireless MicsM550 - Wireless Receiver</v>
      </c>
      <c r="J180" s="13" t="str">
        <f>IF(COUNTIF(I$5:I180,Table_actrcv3[[#This Row],[Index]])=1,Table_actrcv3[[#This Row],[Index]],"")</f>
        <v/>
      </c>
    </row>
    <row r="181" spans="1:10" ht="27.6" x14ac:dyDescent="0.3">
      <c r="A181" s="12" t="s">
        <v>482</v>
      </c>
      <c r="B181" s="6" t="s">
        <v>537</v>
      </c>
      <c r="C181" s="13" t="s">
        <v>0</v>
      </c>
      <c r="D181" s="8" t="s">
        <v>109</v>
      </c>
      <c r="E181" s="8" t="s">
        <v>175</v>
      </c>
      <c r="F181" s="13" t="s">
        <v>702</v>
      </c>
      <c r="G181" s="34">
        <v>264</v>
      </c>
      <c r="H181" s="29"/>
      <c r="I181" s="13" t="str">
        <f>Table_actrcv3[[#This Row],[Product Group]]&amp;Table_actrcv3[[#This Row],[Product Category]]</f>
        <v>Wireless MicsDocking Station for all RF ranges</v>
      </c>
      <c r="J181" s="13" t="str">
        <f>IF(COUNTIF(I$5:I181,Table_actrcv3[[#This Row],[Index]])=1,Table_actrcv3[[#This Row],[Index]],"")</f>
        <v/>
      </c>
    </row>
    <row r="182" spans="1:10" ht="27.6" x14ac:dyDescent="0.3">
      <c r="A182" s="12" t="s">
        <v>482</v>
      </c>
      <c r="B182" s="6" t="s">
        <v>495</v>
      </c>
      <c r="C182" s="13" t="s">
        <v>135</v>
      </c>
      <c r="D182" s="8" t="s">
        <v>422</v>
      </c>
      <c r="E182" s="8" t="s">
        <v>648</v>
      </c>
      <c r="F182" s="13" t="s">
        <v>702</v>
      </c>
      <c r="G182" s="34">
        <v>4575</v>
      </c>
      <c r="H182" s="29"/>
      <c r="I182" s="13" t="str">
        <f>Table_actrcv3[[#This Row],[Product Group]]&amp;Table_actrcv3[[#This Row],[Product Category]]</f>
        <v>Wireless MicsM500 - Wireless Receiver</v>
      </c>
      <c r="J182" s="13" t="str">
        <f>IF(COUNTIF(I$5:I182,Table_actrcv3[[#This Row],[Index]])=1,Table_actrcv3[[#This Row],[Index]],"")</f>
        <v/>
      </c>
    </row>
    <row r="183" spans="1:10" ht="41.4" x14ac:dyDescent="0.3">
      <c r="A183" s="12" t="s">
        <v>482</v>
      </c>
      <c r="B183" s="6" t="s">
        <v>495</v>
      </c>
      <c r="C183" s="13" t="s">
        <v>162</v>
      </c>
      <c r="D183" s="8" t="s">
        <v>423</v>
      </c>
      <c r="E183" s="8" t="s">
        <v>649</v>
      </c>
      <c r="F183" s="13" t="s">
        <v>702</v>
      </c>
      <c r="G183" s="34">
        <v>5103</v>
      </c>
      <c r="H183" s="29"/>
      <c r="I183" s="13" t="str">
        <f>Table_actrcv3[[#This Row],[Product Group]]&amp;Table_actrcv3[[#This Row],[Product Category]]</f>
        <v>Wireless MicsM500 - Wireless Receiver</v>
      </c>
      <c r="J183" s="13" t="str">
        <f>IF(COUNTIF(I$5:I183,Table_actrcv3[[#This Row],[Index]])=1,Table_actrcv3[[#This Row],[Index]],"")</f>
        <v/>
      </c>
    </row>
    <row r="184" spans="1:10" ht="27.6" x14ac:dyDescent="0.3">
      <c r="A184" s="12" t="s">
        <v>482</v>
      </c>
      <c r="B184" s="6" t="s">
        <v>489</v>
      </c>
      <c r="C184" s="13" t="s">
        <v>147</v>
      </c>
      <c r="D184" s="8" t="s">
        <v>422</v>
      </c>
      <c r="E184" s="8" t="s">
        <v>641</v>
      </c>
      <c r="F184" s="13" t="s">
        <v>702</v>
      </c>
      <c r="G184" s="34">
        <v>4575</v>
      </c>
      <c r="H184" s="29"/>
      <c r="I184" s="13" t="str">
        <f>Table_actrcv3[[#This Row],[Product Group]]&amp;Table_actrcv3[[#This Row],[Product Category]]</f>
        <v>Wireless MicsM586 - Wireless Receiver</v>
      </c>
      <c r="J184" s="13" t="str">
        <f>IF(COUNTIF(I$5:I184,Table_actrcv3[[#This Row],[Index]])=1,Table_actrcv3[[#This Row],[Index]],"")</f>
        <v/>
      </c>
    </row>
    <row r="185" spans="1:10" ht="41.4" x14ac:dyDescent="0.3">
      <c r="A185" s="12" t="s">
        <v>482</v>
      </c>
      <c r="B185" s="6" t="s">
        <v>489</v>
      </c>
      <c r="C185" s="13" t="s">
        <v>856</v>
      </c>
      <c r="D185" s="8" t="s">
        <v>423</v>
      </c>
      <c r="E185" s="8" t="s">
        <v>857</v>
      </c>
      <c r="F185" s="13" t="s">
        <v>702</v>
      </c>
      <c r="G185" s="34">
        <v>4639</v>
      </c>
      <c r="H185" s="29" t="s">
        <v>847</v>
      </c>
      <c r="I185" s="13" t="str">
        <f>Table_actrcv3[[#This Row],[Product Group]]&amp;Table_actrcv3[[#This Row],[Product Category]]</f>
        <v>Wireless MicsM586 - Wireless Receiver</v>
      </c>
      <c r="J185" s="13" t="str">
        <f>IF(COUNTIF(I$5:I185,Table_actrcv3[[#This Row],[Index]])=1,Table_actrcv3[[#This Row],[Index]],"")</f>
        <v/>
      </c>
    </row>
    <row r="186" spans="1:10" ht="27.6" x14ac:dyDescent="0.3">
      <c r="A186" s="12" t="s">
        <v>482</v>
      </c>
      <c r="B186" s="6" t="s">
        <v>483</v>
      </c>
      <c r="C186" s="13" t="s">
        <v>845</v>
      </c>
      <c r="D186" s="8" t="s">
        <v>422</v>
      </c>
      <c r="E186" s="8" t="s">
        <v>846</v>
      </c>
      <c r="F186" s="13" t="s">
        <v>702</v>
      </c>
      <c r="G186" s="34">
        <v>4575</v>
      </c>
      <c r="H186" s="29" t="s">
        <v>847</v>
      </c>
      <c r="I186" s="13" t="str">
        <f>Table_actrcv3[[#This Row],[Product Group]]&amp;Table_actrcv3[[#This Row],[Product Category]]</f>
        <v>Wireless MicsM550 - Wireless Receiver</v>
      </c>
      <c r="J186" s="13" t="str">
        <f>IF(COUNTIF(I$5:I186,Table_actrcv3[[#This Row],[Index]])=1,Table_actrcv3[[#This Row],[Index]],"")</f>
        <v/>
      </c>
    </row>
    <row r="187" spans="1:10" ht="41.4" x14ac:dyDescent="0.3">
      <c r="A187" s="12" t="s">
        <v>482</v>
      </c>
      <c r="B187" s="6" t="s">
        <v>483</v>
      </c>
      <c r="C187" s="13" t="s">
        <v>848</v>
      </c>
      <c r="D187" s="8" t="s">
        <v>423</v>
      </c>
      <c r="E187" s="8" t="s">
        <v>849</v>
      </c>
      <c r="F187" s="13" t="s">
        <v>702</v>
      </c>
      <c r="G187" s="34">
        <v>5103</v>
      </c>
      <c r="H187" s="29" t="s">
        <v>847</v>
      </c>
      <c r="I187" s="13" t="str">
        <f>Table_actrcv3[[#This Row],[Product Group]]&amp;Table_actrcv3[[#This Row],[Product Category]]</f>
        <v>Wireless MicsM550 - Wireless Receiver</v>
      </c>
      <c r="J187" s="13" t="str">
        <f>IF(COUNTIF(I$5:I187,Table_actrcv3[[#This Row],[Index]])=1,Table_actrcv3[[#This Row],[Index]],"")</f>
        <v/>
      </c>
    </row>
    <row r="188" spans="1:10" ht="27.6" x14ac:dyDescent="0.3">
      <c r="A188" s="12" t="s">
        <v>482</v>
      </c>
      <c r="B188" s="6" t="s">
        <v>502</v>
      </c>
      <c r="C188" s="13" t="s">
        <v>897</v>
      </c>
      <c r="D188" s="8" t="s">
        <v>230</v>
      </c>
      <c r="E188" s="8" t="s">
        <v>898</v>
      </c>
      <c r="F188" s="13" t="s">
        <v>703</v>
      </c>
      <c r="G188" s="34">
        <v>24</v>
      </c>
      <c r="H188" s="29" t="s">
        <v>847</v>
      </c>
      <c r="I188" s="13" t="str">
        <f>Table_actrcv3[[#This Row],[Product Group]]&amp;Table_actrcv3[[#This Row],[Product Category]]</f>
        <v>Wireless MicsAccessories for all RF Ranges</v>
      </c>
      <c r="J188" s="13" t="str">
        <f>IF(COUNTIF(I$5:I188,Table_actrcv3[[#This Row],[Index]])=1,Table_actrcv3[[#This Row],[Index]],"")</f>
        <v>Wireless MicsAccessories for all RF Ranges</v>
      </c>
    </row>
    <row r="189" spans="1:10" ht="27.6" x14ac:dyDescent="0.3">
      <c r="A189" s="12" t="s">
        <v>482</v>
      </c>
      <c r="B189" s="6" t="s">
        <v>496</v>
      </c>
      <c r="C189" s="13" t="s">
        <v>163</v>
      </c>
      <c r="D189" s="8" t="s">
        <v>140</v>
      </c>
      <c r="E189" s="8" t="s">
        <v>164</v>
      </c>
      <c r="F189" s="13" t="s">
        <v>702</v>
      </c>
      <c r="G189" s="34">
        <v>396</v>
      </c>
      <c r="H189" s="29"/>
      <c r="I189" s="13" t="str">
        <f>Table_actrcv3[[#This Row],[Product Group]]&amp;Table_actrcv3[[#This Row],[Product Category]]</f>
        <v>Wireless MicsM500 - Wireless Transmitter - Tabletop</v>
      </c>
      <c r="J189" s="13" t="str">
        <f>IF(COUNTIF(I$5:I189,Table_actrcv3[[#This Row],[Index]])=1,Table_actrcv3[[#This Row],[Index]],"")</f>
        <v>Wireless MicsM500 - Wireless Transmitter - Tabletop</v>
      </c>
    </row>
    <row r="190" spans="1:10" ht="27.6" x14ac:dyDescent="0.3">
      <c r="A190" s="12" t="s">
        <v>482</v>
      </c>
      <c r="B190" s="6" t="s">
        <v>490</v>
      </c>
      <c r="C190" s="13" t="s">
        <v>148</v>
      </c>
      <c r="D190" s="8" t="s">
        <v>140</v>
      </c>
      <c r="E190" s="8" t="s">
        <v>149</v>
      </c>
      <c r="F190" s="13" t="s">
        <v>702</v>
      </c>
      <c r="G190" s="34">
        <v>396</v>
      </c>
      <c r="H190" s="29"/>
      <c r="I190" s="13" t="str">
        <f>Table_actrcv3[[#This Row],[Product Group]]&amp;Table_actrcv3[[#This Row],[Product Category]]</f>
        <v>Wireless MicsM586 - Wireless Transmitter - Tabletop</v>
      </c>
      <c r="J190" s="13" t="str">
        <f>IF(COUNTIF(I$5:I190,Table_actrcv3[[#This Row],[Index]])=1,Table_actrcv3[[#This Row],[Index]],"")</f>
        <v>Wireless MicsM586 - Wireless Transmitter - Tabletop</v>
      </c>
    </row>
    <row r="191" spans="1:10" ht="27.6" x14ac:dyDescent="0.3">
      <c r="A191" s="12" t="s">
        <v>482</v>
      </c>
      <c r="B191" s="6" t="s">
        <v>484</v>
      </c>
      <c r="C191" s="13" t="s">
        <v>347</v>
      </c>
      <c r="D191" s="8" t="s">
        <v>140</v>
      </c>
      <c r="E191" s="8" t="s">
        <v>349</v>
      </c>
      <c r="F191" s="13" t="s">
        <v>702</v>
      </c>
      <c r="G191" s="34">
        <v>396</v>
      </c>
      <c r="H191" s="29"/>
      <c r="I191" s="13" t="str">
        <f>Table_actrcv3[[#This Row],[Product Group]]&amp;Table_actrcv3[[#This Row],[Product Category]]</f>
        <v>Wireless MicsM550 - Wireless Transmitter - Tabletop</v>
      </c>
      <c r="J191" s="13" t="str">
        <f>IF(COUNTIF(I$5:I191,Table_actrcv3[[#This Row],[Index]])=1,Table_actrcv3[[#This Row],[Index]],"")</f>
        <v>Wireless MicsM550 - Wireless Transmitter - Tabletop</v>
      </c>
    </row>
    <row r="192" spans="1:10" ht="27.6" x14ac:dyDescent="0.3">
      <c r="A192" s="12" t="s">
        <v>482</v>
      </c>
      <c r="B192" s="6" t="s">
        <v>496</v>
      </c>
      <c r="C192" s="13" t="s">
        <v>165</v>
      </c>
      <c r="D192" s="8" t="s">
        <v>141</v>
      </c>
      <c r="E192" s="8" t="s">
        <v>166</v>
      </c>
      <c r="F192" s="13" t="s">
        <v>702</v>
      </c>
      <c r="G192" s="34">
        <v>396</v>
      </c>
      <c r="H192" s="29"/>
      <c r="I192" s="13" t="str">
        <f>Table_actrcv3[[#This Row],[Product Group]]&amp;Table_actrcv3[[#This Row],[Product Category]]</f>
        <v>Wireless MicsM500 - Wireless Transmitter - Tabletop</v>
      </c>
      <c r="J192" s="13" t="str">
        <f>IF(COUNTIF(I$5:I192,Table_actrcv3[[#This Row],[Index]])=1,Table_actrcv3[[#This Row],[Index]],"")</f>
        <v/>
      </c>
    </row>
    <row r="193" spans="1:10" ht="27.6" x14ac:dyDescent="0.3">
      <c r="A193" s="12" t="s">
        <v>482</v>
      </c>
      <c r="B193" s="6" t="s">
        <v>490</v>
      </c>
      <c r="C193" s="13" t="s">
        <v>858</v>
      </c>
      <c r="D193" s="8" t="s">
        <v>141</v>
      </c>
      <c r="E193" s="8" t="s">
        <v>859</v>
      </c>
      <c r="F193" s="13" t="s">
        <v>702</v>
      </c>
      <c r="G193" s="34">
        <v>396</v>
      </c>
      <c r="H193" s="29" t="s">
        <v>847</v>
      </c>
      <c r="I193" s="13" t="str">
        <f>Table_actrcv3[[#This Row],[Product Group]]&amp;Table_actrcv3[[#This Row],[Product Category]]</f>
        <v>Wireless MicsM586 - Wireless Transmitter - Tabletop</v>
      </c>
      <c r="J193" s="13" t="str">
        <f>IF(COUNTIF(I$5:I193,Table_actrcv3[[#This Row],[Index]])=1,Table_actrcv3[[#This Row],[Index]],"")</f>
        <v/>
      </c>
    </row>
    <row r="194" spans="1:10" ht="27.6" x14ac:dyDescent="0.3">
      <c r="A194" s="12" t="s">
        <v>482</v>
      </c>
      <c r="B194" s="6" t="s">
        <v>484</v>
      </c>
      <c r="C194" s="13" t="s">
        <v>348</v>
      </c>
      <c r="D194" s="8" t="s">
        <v>141</v>
      </c>
      <c r="E194" s="8" t="s">
        <v>350</v>
      </c>
      <c r="F194" s="13" t="s">
        <v>702</v>
      </c>
      <c r="G194" s="34">
        <v>396</v>
      </c>
      <c r="H194" s="29"/>
      <c r="I194" s="13" t="str">
        <f>Table_actrcv3[[#This Row],[Product Group]]&amp;Table_actrcv3[[#This Row],[Product Category]]</f>
        <v>Wireless MicsM550 - Wireless Transmitter - Tabletop</v>
      </c>
      <c r="J194" s="13" t="str">
        <f>IF(COUNTIF(I$5:I194,Table_actrcv3[[#This Row],[Index]])=1,Table_actrcv3[[#This Row],[Index]],"")</f>
        <v/>
      </c>
    </row>
    <row r="195" spans="1:10" ht="41.4" x14ac:dyDescent="0.3">
      <c r="A195" s="12" t="s">
        <v>482</v>
      </c>
      <c r="B195" s="6" t="s">
        <v>497</v>
      </c>
      <c r="C195" s="13" t="s">
        <v>132</v>
      </c>
      <c r="D195" s="8" t="s">
        <v>142</v>
      </c>
      <c r="E195" s="8" t="s">
        <v>167</v>
      </c>
      <c r="F195" s="13" t="s">
        <v>702</v>
      </c>
      <c r="G195" s="34">
        <v>528</v>
      </c>
      <c r="H195" s="29"/>
      <c r="I195" s="13" t="str">
        <f>Table_actrcv3[[#This Row],[Product Group]]&amp;Table_actrcv3[[#This Row],[Product Category]]</f>
        <v>Wireless MicsM500 - Wireless Transmitter - Gooseneck</v>
      </c>
      <c r="J195" s="13" t="str">
        <f>IF(COUNTIF(I$5:I195,Table_actrcv3[[#This Row],[Index]])=1,Table_actrcv3[[#This Row],[Index]],"")</f>
        <v>Wireless MicsM500 - Wireless Transmitter - Gooseneck</v>
      </c>
    </row>
    <row r="196" spans="1:10" ht="41.4" x14ac:dyDescent="0.3">
      <c r="A196" s="12" t="s">
        <v>482</v>
      </c>
      <c r="B196" s="6" t="s">
        <v>491</v>
      </c>
      <c r="C196" s="13" t="s">
        <v>150</v>
      </c>
      <c r="D196" s="8" t="s">
        <v>142</v>
      </c>
      <c r="E196" s="8" t="s">
        <v>151</v>
      </c>
      <c r="F196" s="13" t="s">
        <v>702</v>
      </c>
      <c r="G196" s="34">
        <v>528</v>
      </c>
      <c r="H196" s="29"/>
      <c r="I196" s="13" t="str">
        <f>Table_actrcv3[[#This Row],[Product Group]]&amp;Table_actrcv3[[#This Row],[Product Category]]</f>
        <v>Wireless MicsM586 - Wireless Transmitter - Gooseneck</v>
      </c>
      <c r="J196" s="13" t="str">
        <f>IF(COUNTIF(I$5:I196,Table_actrcv3[[#This Row],[Index]])=1,Table_actrcv3[[#This Row],[Index]],"")</f>
        <v>Wireless MicsM586 - Wireless Transmitter - Gooseneck</v>
      </c>
    </row>
    <row r="197" spans="1:10" ht="41.4" x14ac:dyDescent="0.3">
      <c r="A197" s="12" t="s">
        <v>482</v>
      </c>
      <c r="B197" s="6" t="s">
        <v>485</v>
      </c>
      <c r="C197" s="13" t="s">
        <v>351</v>
      </c>
      <c r="D197" s="8" t="s">
        <v>142</v>
      </c>
      <c r="E197" s="8" t="s">
        <v>354</v>
      </c>
      <c r="F197" s="13" t="s">
        <v>702</v>
      </c>
      <c r="G197" s="34">
        <v>528</v>
      </c>
      <c r="H197" s="29"/>
      <c r="I197" s="13" t="str">
        <f>Table_actrcv3[[#This Row],[Product Group]]&amp;Table_actrcv3[[#This Row],[Product Category]]</f>
        <v>Wireless MicsM550 - Wireless Transmitter - Gooseneck</v>
      </c>
      <c r="J197" s="13" t="str">
        <f>IF(COUNTIF(I$5:I197,Table_actrcv3[[#This Row],[Index]])=1,Table_actrcv3[[#This Row],[Index]],"")</f>
        <v>Wireless MicsM550 - Wireless Transmitter - Gooseneck</v>
      </c>
    </row>
    <row r="198" spans="1:10" ht="41.4" x14ac:dyDescent="0.3">
      <c r="A198" s="12" t="s">
        <v>482</v>
      </c>
      <c r="B198" s="6" t="s">
        <v>497</v>
      </c>
      <c r="C198" s="13" t="s">
        <v>168</v>
      </c>
      <c r="D198" s="8" t="s">
        <v>142</v>
      </c>
      <c r="E198" s="8" t="s">
        <v>169</v>
      </c>
      <c r="F198" s="13" t="s">
        <v>702</v>
      </c>
      <c r="G198" s="34">
        <v>528</v>
      </c>
      <c r="H198" s="29"/>
      <c r="I198" s="13" t="str">
        <f>Table_actrcv3[[#This Row],[Product Group]]&amp;Table_actrcv3[[#This Row],[Product Category]]</f>
        <v>Wireless MicsM500 - Wireless Transmitter - Gooseneck</v>
      </c>
      <c r="J198" s="13" t="str">
        <f>IF(COUNTIF(I$5:I198,Table_actrcv3[[#This Row],[Index]])=1,Table_actrcv3[[#This Row],[Index]],"")</f>
        <v/>
      </c>
    </row>
    <row r="199" spans="1:10" ht="41.4" x14ac:dyDescent="0.3">
      <c r="A199" s="12" t="s">
        <v>482</v>
      </c>
      <c r="B199" s="6" t="s">
        <v>491</v>
      </c>
      <c r="C199" s="13" t="s">
        <v>152</v>
      </c>
      <c r="D199" s="8" t="s">
        <v>142</v>
      </c>
      <c r="E199" s="8" t="s">
        <v>153</v>
      </c>
      <c r="F199" s="13" t="s">
        <v>702</v>
      </c>
      <c r="G199" s="34">
        <v>528</v>
      </c>
      <c r="H199" s="29"/>
      <c r="I199" s="13" t="str">
        <f>Table_actrcv3[[#This Row],[Product Group]]&amp;Table_actrcv3[[#This Row],[Product Category]]</f>
        <v>Wireless MicsM586 - Wireless Transmitter - Gooseneck</v>
      </c>
      <c r="J199" s="13" t="str">
        <f>IF(COUNTIF(I$5:I199,Table_actrcv3[[#This Row],[Index]])=1,Table_actrcv3[[#This Row],[Index]],"")</f>
        <v/>
      </c>
    </row>
    <row r="200" spans="1:10" ht="41.4" x14ac:dyDescent="0.3">
      <c r="A200" s="12" t="s">
        <v>482</v>
      </c>
      <c r="B200" s="6" t="s">
        <v>485</v>
      </c>
      <c r="C200" s="13" t="s">
        <v>352</v>
      </c>
      <c r="D200" s="8" t="s">
        <v>142</v>
      </c>
      <c r="E200" s="8" t="s">
        <v>355</v>
      </c>
      <c r="F200" s="13" t="s">
        <v>702</v>
      </c>
      <c r="G200" s="34">
        <v>528</v>
      </c>
      <c r="H200" s="29"/>
      <c r="I200" s="13" t="str">
        <f>Table_actrcv3[[#This Row],[Product Group]]&amp;Table_actrcv3[[#This Row],[Product Category]]</f>
        <v>Wireless MicsM550 - Wireless Transmitter - Gooseneck</v>
      </c>
      <c r="J200" s="13" t="str">
        <f>IF(COUNTIF(I$5:I200,Table_actrcv3[[#This Row],[Index]])=1,Table_actrcv3[[#This Row],[Index]],"")</f>
        <v/>
      </c>
    </row>
    <row r="201" spans="1:10" ht="41.4" x14ac:dyDescent="0.3">
      <c r="A201" s="12" t="s">
        <v>482</v>
      </c>
      <c r="B201" s="6" t="s">
        <v>497</v>
      </c>
      <c r="C201" s="13" t="s">
        <v>170</v>
      </c>
      <c r="D201" s="8" t="s">
        <v>142</v>
      </c>
      <c r="E201" s="8" t="s">
        <v>171</v>
      </c>
      <c r="F201" s="13" t="s">
        <v>702</v>
      </c>
      <c r="G201" s="34">
        <v>528</v>
      </c>
      <c r="H201" s="29"/>
      <c r="I201" s="13" t="str">
        <f>Table_actrcv3[[#This Row],[Product Group]]&amp;Table_actrcv3[[#This Row],[Product Category]]</f>
        <v>Wireless MicsM500 - Wireless Transmitter - Gooseneck</v>
      </c>
      <c r="J201" s="13" t="str">
        <f>IF(COUNTIF(I$5:I201,Table_actrcv3[[#This Row],[Index]])=1,Table_actrcv3[[#This Row],[Index]],"")</f>
        <v/>
      </c>
    </row>
    <row r="202" spans="1:10" ht="41.4" x14ac:dyDescent="0.3">
      <c r="A202" s="12" t="s">
        <v>482</v>
      </c>
      <c r="B202" s="6" t="s">
        <v>491</v>
      </c>
      <c r="C202" s="13" t="s">
        <v>154</v>
      </c>
      <c r="D202" s="8" t="s">
        <v>142</v>
      </c>
      <c r="E202" s="8" t="s">
        <v>155</v>
      </c>
      <c r="F202" s="13" t="s">
        <v>702</v>
      </c>
      <c r="G202" s="34">
        <v>528</v>
      </c>
      <c r="H202" s="29"/>
      <c r="I202" s="13" t="str">
        <f>Table_actrcv3[[#This Row],[Product Group]]&amp;Table_actrcv3[[#This Row],[Product Category]]</f>
        <v>Wireless MicsM586 - Wireless Transmitter - Gooseneck</v>
      </c>
      <c r="J202" s="13" t="str">
        <f>IF(COUNTIF(I$5:I202,Table_actrcv3[[#This Row],[Index]])=1,Table_actrcv3[[#This Row],[Index]],"")</f>
        <v/>
      </c>
    </row>
    <row r="203" spans="1:10" ht="41.4" x14ac:dyDescent="0.3">
      <c r="A203" s="12" t="s">
        <v>482</v>
      </c>
      <c r="B203" s="6" t="s">
        <v>485</v>
      </c>
      <c r="C203" s="13" t="s">
        <v>353</v>
      </c>
      <c r="D203" s="8" t="s">
        <v>142</v>
      </c>
      <c r="E203" s="8" t="s">
        <v>356</v>
      </c>
      <c r="F203" s="13" t="s">
        <v>702</v>
      </c>
      <c r="G203" s="34">
        <v>528</v>
      </c>
      <c r="H203" s="29"/>
      <c r="I203" s="13" t="str">
        <f>Table_actrcv3[[#This Row],[Product Group]]&amp;Table_actrcv3[[#This Row],[Product Category]]</f>
        <v>Wireless MicsM550 - Wireless Transmitter - Gooseneck</v>
      </c>
      <c r="J203" s="13" t="str">
        <f>IF(COUNTIF(I$5:I203,Table_actrcv3[[#This Row],[Index]])=1,Table_actrcv3[[#This Row],[Index]],"")</f>
        <v/>
      </c>
    </row>
    <row r="204" spans="1:10" ht="41.4" x14ac:dyDescent="0.3">
      <c r="A204" s="12" t="s">
        <v>482</v>
      </c>
      <c r="B204" s="6" t="s">
        <v>498</v>
      </c>
      <c r="C204" s="13" t="s">
        <v>133</v>
      </c>
      <c r="D204" s="8" t="s">
        <v>143</v>
      </c>
      <c r="E204" s="8" t="s">
        <v>650</v>
      </c>
      <c r="F204" s="13" t="s">
        <v>702</v>
      </c>
      <c r="G204" s="34">
        <v>600</v>
      </c>
      <c r="H204" s="29"/>
      <c r="I204" s="13" t="str">
        <f>Table_actrcv3[[#This Row],[Product Group]]&amp;Table_actrcv3[[#This Row],[Product Category]]</f>
        <v>Wireless MicsM500 - Wireless Transmitter - Handheld</v>
      </c>
      <c r="J204" s="13" t="str">
        <f>IF(COUNTIF(I$5:I204,Table_actrcv3[[#This Row],[Index]])=1,Table_actrcv3[[#This Row],[Index]],"")</f>
        <v>Wireless MicsM500 - Wireless Transmitter - Handheld</v>
      </c>
    </row>
    <row r="205" spans="1:10" ht="41.4" x14ac:dyDescent="0.3">
      <c r="A205" s="12" t="s">
        <v>482</v>
      </c>
      <c r="B205" s="6" t="s">
        <v>492</v>
      </c>
      <c r="C205" s="13" t="s">
        <v>156</v>
      </c>
      <c r="D205" s="8" t="s">
        <v>143</v>
      </c>
      <c r="E205" s="8" t="s">
        <v>642</v>
      </c>
      <c r="F205" s="13" t="s">
        <v>702</v>
      </c>
      <c r="G205" s="34">
        <v>600</v>
      </c>
      <c r="H205" s="29"/>
      <c r="I205" s="13" t="str">
        <f>Table_actrcv3[[#This Row],[Product Group]]&amp;Table_actrcv3[[#This Row],[Product Category]]</f>
        <v>Wireless MicsM586 - Wireless Transmitter - Handheld</v>
      </c>
      <c r="J205" s="13" t="str">
        <f>IF(COUNTIF(I$5:I205,Table_actrcv3[[#This Row],[Index]])=1,Table_actrcv3[[#This Row],[Index]],"")</f>
        <v>Wireless MicsM586 - Wireless Transmitter - Handheld</v>
      </c>
    </row>
    <row r="206" spans="1:10" ht="41.4" x14ac:dyDescent="0.3">
      <c r="A206" s="12" t="s">
        <v>482</v>
      </c>
      <c r="B206" s="6" t="s">
        <v>486</v>
      </c>
      <c r="C206" s="13" t="s">
        <v>357</v>
      </c>
      <c r="D206" s="8" t="s">
        <v>143</v>
      </c>
      <c r="E206" s="8" t="s">
        <v>636</v>
      </c>
      <c r="F206" s="13" t="s">
        <v>702</v>
      </c>
      <c r="G206" s="34">
        <v>600</v>
      </c>
      <c r="H206" s="29"/>
      <c r="I206" s="13" t="str">
        <f>Table_actrcv3[[#This Row],[Product Group]]&amp;Table_actrcv3[[#This Row],[Product Category]]</f>
        <v>Wireless MicsM550 - Wireless Transmitter - Handheld</v>
      </c>
      <c r="J206" s="13" t="str">
        <f>IF(COUNTIF(I$5:I206,Table_actrcv3[[#This Row],[Index]])=1,Table_actrcv3[[#This Row],[Index]],"")</f>
        <v>Wireless MicsM550 - Wireless Transmitter - Handheld</v>
      </c>
    </row>
    <row r="207" spans="1:10" ht="41.4" x14ac:dyDescent="0.3">
      <c r="A207" s="12" t="s">
        <v>482</v>
      </c>
      <c r="B207" s="6" t="s">
        <v>498</v>
      </c>
      <c r="C207" s="13" t="s">
        <v>172</v>
      </c>
      <c r="D207" s="8" t="s">
        <v>144</v>
      </c>
      <c r="E207" s="8" t="s">
        <v>651</v>
      </c>
      <c r="F207" s="13" t="s">
        <v>702</v>
      </c>
      <c r="G207" s="34">
        <v>574</v>
      </c>
      <c r="H207" s="29"/>
      <c r="I207" s="13" t="str">
        <f>Table_actrcv3[[#This Row],[Product Group]]&amp;Table_actrcv3[[#This Row],[Product Category]]</f>
        <v>Wireless MicsM500 - Wireless Transmitter - Handheld</v>
      </c>
      <c r="J207" s="13" t="str">
        <f>IF(COUNTIF(I$5:I207,Table_actrcv3[[#This Row],[Index]])=1,Table_actrcv3[[#This Row],[Index]],"")</f>
        <v/>
      </c>
    </row>
    <row r="208" spans="1:10" ht="41.4" x14ac:dyDescent="0.3">
      <c r="A208" s="12" t="s">
        <v>482</v>
      </c>
      <c r="B208" s="6" t="s">
        <v>492</v>
      </c>
      <c r="C208" s="13" t="s">
        <v>157</v>
      </c>
      <c r="D208" s="8" t="s">
        <v>144</v>
      </c>
      <c r="E208" s="8" t="s">
        <v>643</v>
      </c>
      <c r="F208" s="13" t="s">
        <v>702</v>
      </c>
      <c r="G208" s="34">
        <v>574</v>
      </c>
      <c r="H208" s="29"/>
      <c r="I208" s="13" t="str">
        <f>Table_actrcv3[[#This Row],[Product Group]]&amp;Table_actrcv3[[#This Row],[Product Category]]</f>
        <v>Wireless MicsM586 - Wireless Transmitter - Handheld</v>
      </c>
      <c r="J208" s="13" t="str">
        <f>IF(COUNTIF(I$5:I208,Table_actrcv3[[#This Row],[Index]])=1,Table_actrcv3[[#This Row],[Index]],"")</f>
        <v/>
      </c>
    </row>
    <row r="209" spans="1:10" ht="41.4" x14ac:dyDescent="0.3">
      <c r="A209" s="12" t="s">
        <v>482</v>
      </c>
      <c r="B209" s="6" t="s">
        <v>486</v>
      </c>
      <c r="C209" s="13" t="s">
        <v>850</v>
      </c>
      <c r="D209" s="8" t="s">
        <v>144</v>
      </c>
      <c r="E209" s="8" t="s">
        <v>851</v>
      </c>
      <c r="F209" s="13" t="s">
        <v>702</v>
      </c>
      <c r="G209" s="34">
        <v>574</v>
      </c>
      <c r="H209" s="29" t="s">
        <v>847</v>
      </c>
      <c r="I209" s="13" t="str">
        <f>Table_actrcv3[[#This Row],[Product Group]]&amp;Table_actrcv3[[#This Row],[Product Category]]</f>
        <v>Wireless MicsM550 - Wireless Transmitter - Handheld</v>
      </c>
      <c r="J209" s="13" t="str">
        <f>IF(COUNTIF(I$5:I209,Table_actrcv3[[#This Row],[Index]])=1,Table_actrcv3[[#This Row],[Index]],"")</f>
        <v/>
      </c>
    </row>
    <row r="210" spans="1:10" ht="27.6" x14ac:dyDescent="0.3">
      <c r="A210" s="12" t="s">
        <v>482</v>
      </c>
      <c r="B210" s="6" t="s">
        <v>499</v>
      </c>
      <c r="C210" s="13" t="s">
        <v>134</v>
      </c>
      <c r="D210" s="8" t="s">
        <v>145</v>
      </c>
      <c r="E210" s="8" t="s">
        <v>652</v>
      </c>
      <c r="F210" s="13" t="s">
        <v>702</v>
      </c>
      <c r="G210" s="34">
        <v>486</v>
      </c>
      <c r="H210" s="29"/>
      <c r="I210" s="13" t="str">
        <f>Table_actrcv3[[#This Row],[Product Group]]&amp;Table_actrcv3[[#This Row],[Product Category]]</f>
        <v>Wireless MicsM500 - Wireless Transmitter - Beltpack</v>
      </c>
      <c r="J210" s="13" t="str">
        <f>IF(COUNTIF(I$5:I210,Table_actrcv3[[#This Row],[Index]])=1,Table_actrcv3[[#This Row],[Index]],"")</f>
        <v>Wireless MicsM500 - Wireless Transmitter - Beltpack</v>
      </c>
    </row>
    <row r="211" spans="1:10" ht="27.6" x14ac:dyDescent="0.3">
      <c r="A211" s="12" t="s">
        <v>482</v>
      </c>
      <c r="B211" s="6" t="s">
        <v>493</v>
      </c>
      <c r="C211" s="13" t="s">
        <v>158</v>
      </c>
      <c r="D211" s="8" t="s">
        <v>145</v>
      </c>
      <c r="E211" s="8" t="s">
        <v>644</v>
      </c>
      <c r="F211" s="13" t="s">
        <v>702</v>
      </c>
      <c r="G211" s="34">
        <v>486</v>
      </c>
      <c r="H211" s="29"/>
      <c r="I211" s="13" t="str">
        <f>Table_actrcv3[[#This Row],[Product Group]]&amp;Table_actrcv3[[#This Row],[Product Category]]</f>
        <v>Wireless MicsM586 - Wireless Transmitter - Beltpack</v>
      </c>
      <c r="J211" s="13" t="str">
        <f>IF(COUNTIF(I$5:I211,Table_actrcv3[[#This Row],[Index]])=1,Table_actrcv3[[#This Row],[Index]],"")</f>
        <v>Wireless MicsM586 - Wireless Transmitter - Beltpack</v>
      </c>
    </row>
    <row r="212" spans="1:10" ht="27.6" x14ac:dyDescent="0.3">
      <c r="A212" s="12" t="s">
        <v>482</v>
      </c>
      <c r="B212" s="6" t="s">
        <v>487</v>
      </c>
      <c r="C212" s="13" t="s">
        <v>358</v>
      </c>
      <c r="D212" s="8" t="s">
        <v>145</v>
      </c>
      <c r="E212" s="8" t="s">
        <v>637</v>
      </c>
      <c r="F212" s="13" t="s">
        <v>702</v>
      </c>
      <c r="G212" s="34">
        <v>486</v>
      </c>
      <c r="H212" s="29"/>
      <c r="I212" s="13" t="str">
        <f>Table_actrcv3[[#This Row],[Product Group]]&amp;Table_actrcv3[[#This Row],[Product Category]]</f>
        <v>Wireless MicsM550 - Wireless Transmitter - Beltpack</v>
      </c>
      <c r="J212" s="13" t="str">
        <f>IF(COUNTIF(I$5:I212,Table_actrcv3[[#This Row],[Index]])=1,Table_actrcv3[[#This Row],[Index]],"")</f>
        <v>Wireless MicsM550 - Wireless Transmitter - Beltpack</v>
      </c>
    </row>
    <row r="213" spans="1:10" ht="27.6" x14ac:dyDescent="0.3">
      <c r="A213" s="12" t="s">
        <v>482</v>
      </c>
      <c r="B213" s="6" t="s">
        <v>501</v>
      </c>
      <c r="C213" s="13" t="s">
        <v>1</v>
      </c>
      <c r="D213" s="8" t="s">
        <v>176</v>
      </c>
      <c r="E213" s="8" t="s">
        <v>177</v>
      </c>
      <c r="F213" s="13" t="s">
        <v>703</v>
      </c>
      <c r="G213" s="34">
        <v>127</v>
      </c>
      <c r="H213" s="29"/>
      <c r="I213" s="13" t="str">
        <f>Table_actrcv3[[#This Row],[Product Group]]&amp;Table_actrcv3[[#This Row],[Product Category]]</f>
        <v>Wireless MicsLavalier &amp; Headset Mics for all RF Ranges</v>
      </c>
      <c r="J213" s="13" t="str">
        <f>IF(COUNTIF(I$5:I213,Table_actrcv3[[#This Row],[Index]])=1,Table_actrcv3[[#This Row],[Index]],"")</f>
        <v>Wireless MicsLavalier &amp; Headset Mics for all RF Ranges</v>
      </c>
    </row>
    <row r="214" spans="1:10" ht="27.6" x14ac:dyDescent="0.3">
      <c r="A214" s="12" t="s">
        <v>482</v>
      </c>
      <c r="B214" s="6" t="s">
        <v>501</v>
      </c>
      <c r="C214" s="13" t="s">
        <v>2</v>
      </c>
      <c r="D214" s="8" t="s">
        <v>181</v>
      </c>
      <c r="E214" s="8" t="s">
        <v>182</v>
      </c>
      <c r="F214" s="13" t="s">
        <v>703</v>
      </c>
      <c r="G214" s="34">
        <v>247</v>
      </c>
      <c r="H214" s="29"/>
      <c r="I214" s="13" t="str">
        <f>Table_actrcv3[[#This Row],[Product Group]]&amp;Table_actrcv3[[#This Row],[Product Category]]</f>
        <v>Wireless MicsLavalier &amp; Headset Mics for all RF Ranges</v>
      </c>
      <c r="J214" s="13" t="str">
        <f>IF(COUNTIF(I$5:I214,Table_actrcv3[[#This Row],[Index]])=1,Table_actrcv3[[#This Row],[Index]],"")</f>
        <v/>
      </c>
    </row>
    <row r="215" spans="1:10" ht="27.6" x14ac:dyDescent="0.3">
      <c r="A215" s="12" t="s">
        <v>482</v>
      </c>
      <c r="B215" s="6" t="s">
        <v>501</v>
      </c>
      <c r="C215" s="13" t="s">
        <v>183</v>
      </c>
      <c r="D215" s="8" t="s">
        <v>184</v>
      </c>
      <c r="E215" s="8" t="s">
        <v>185</v>
      </c>
      <c r="F215" s="13" t="s">
        <v>703</v>
      </c>
      <c r="G215" s="34">
        <v>247</v>
      </c>
      <c r="H215" s="29"/>
      <c r="I215" s="13" t="str">
        <f>Table_actrcv3[[#This Row],[Product Group]]&amp;Table_actrcv3[[#This Row],[Product Category]]</f>
        <v>Wireless MicsLavalier &amp; Headset Mics for all RF Ranges</v>
      </c>
      <c r="J215" s="13" t="str">
        <f>IF(COUNTIF(I$5:I215,Table_actrcv3[[#This Row],[Index]])=1,Table_actrcv3[[#This Row],[Index]],"")</f>
        <v/>
      </c>
    </row>
    <row r="216" spans="1:10" ht="27.6" x14ac:dyDescent="0.3">
      <c r="A216" s="12" t="s">
        <v>482</v>
      </c>
      <c r="B216" s="6" t="s">
        <v>501</v>
      </c>
      <c r="C216" s="13" t="s">
        <v>178</v>
      </c>
      <c r="D216" s="8" t="s">
        <v>179</v>
      </c>
      <c r="E216" s="8" t="s">
        <v>180</v>
      </c>
      <c r="F216" s="13" t="s">
        <v>703</v>
      </c>
      <c r="G216" s="34">
        <v>136</v>
      </c>
      <c r="H216" s="29"/>
      <c r="I216" s="13" t="str">
        <f>Table_actrcv3[[#This Row],[Product Group]]&amp;Table_actrcv3[[#This Row],[Product Category]]</f>
        <v>Wireless MicsLavalier &amp; Headset Mics for all RF Ranges</v>
      </c>
      <c r="J216" s="13" t="str">
        <f>IF(COUNTIF(I$5:I216,Table_actrcv3[[#This Row],[Index]])=1,Table_actrcv3[[#This Row],[Index]],"")</f>
        <v/>
      </c>
    </row>
    <row r="217" spans="1:10" ht="27.6" x14ac:dyDescent="0.3">
      <c r="A217" s="12" t="s">
        <v>482</v>
      </c>
      <c r="B217" s="6" t="s">
        <v>751</v>
      </c>
      <c r="C217" s="13" t="s">
        <v>768</v>
      </c>
      <c r="D217" s="8" t="s">
        <v>769</v>
      </c>
      <c r="E217" s="8" t="s">
        <v>770</v>
      </c>
      <c r="F217" s="13" t="s">
        <v>703</v>
      </c>
      <c r="G217" s="34">
        <v>247</v>
      </c>
      <c r="H217" s="29"/>
      <c r="I217" s="13" t="str">
        <f>Table_actrcv3[[#This Row],[Product Group]]&amp;Table_actrcv3[[#This Row],[Product Category]]</f>
        <v>Wireless MicsDIALOG</v>
      </c>
      <c r="J217" s="13" t="str">
        <f>IF(COUNTIF(I$5:I217,Table_actrcv3[[#This Row],[Index]])=1,Table_actrcv3[[#This Row],[Index]],"")</f>
        <v>Wireless MicsDIALOG</v>
      </c>
    </row>
    <row r="218" spans="1:10" ht="27.6" x14ac:dyDescent="0.3">
      <c r="A218" s="12" t="s">
        <v>482</v>
      </c>
      <c r="B218" s="6" t="s">
        <v>502</v>
      </c>
      <c r="C218" s="13" t="s">
        <v>3</v>
      </c>
      <c r="D218" s="8" t="s">
        <v>186</v>
      </c>
      <c r="E218" s="8" t="s">
        <v>187</v>
      </c>
      <c r="F218" s="13" t="s">
        <v>703</v>
      </c>
      <c r="G218" s="34">
        <v>225</v>
      </c>
      <c r="H218" s="29"/>
      <c r="I218" s="13" t="str">
        <f>Table_actrcv3[[#This Row],[Product Group]]&amp;Table_actrcv3[[#This Row],[Product Category]]</f>
        <v>Wireless MicsAccessories for all RF Ranges</v>
      </c>
      <c r="J218" s="13" t="str">
        <f>IF(COUNTIF(I$5:I218,Table_actrcv3[[#This Row],[Index]])=1,Table_actrcv3[[#This Row],[Index]],"")</f>
        <v/>
      </c>
    </row>
    <row r="219" spans="1:10" ht="27.6" x14ac:dyDescent="0.3">
      <c r="A219" s="12" t="s">
        <v>482</v>
      </c>
      <c r="B219" s="6" t="s">
        <v>502</v>
      </c>
      <c r="C219" s="13" t="s">
        <v>4</v>
      </c>
      <c r="D219" s="8" t="s">
        <v>188</v>
      </c>
      <c r="E219" s="8" t="s">
        <v>189</v>
      </c>
      <c r="F219" s="13" t="s">
        <v>703</v>
      </c>
      <c r="G219" s="34">
        <v>274</v>
      </c>
      <c r="H219" s="29"/>
      <c r="I219" s="13" t="str">
        <f>Table_actrcv3[[#This Row],[Product Group]]&amp;Table_actrcv3[[#This Row],[Product Category]]</f>
        <v>Wireless MicsAccessories for all RF Ranges</v>
      </c>
      <c r="J219" s="13" t="str">
        <f>IF(COUNTIF(I$5:I219,Table_actrcv3[[#This Row],[Index]])=1,Table_actrcv3[[#This Row],[Index]],"")</f>
        <v/>
      </c>
    </row>
    <row r="220" spans="1:10" ht="27.6" x14ac:dyDescent="0.3">
      <c r="A220" s="12" t="s">
        <v>482</v>
      </c>
      <c r="B220" s="6" t="s">
        <v>502</v>
      </c>
      <c r="C220" s="13" t="s">
        <v>5</v>
      </c>
      <c r="D220" s="8" t="s">
        <v>190</v>
      </c>
      <c r="E220" s="8" t="s">
        <v>191</v>
      </c>
      <c r="F220" s="13" t="s">
        <v>703</v>
      </c>
      <c r="G220" s="34">
        <v>327</v>
      </c>
      <c r="H220" s="29"/>
      <c r="I220" s="13" t="str">
        <f>Table_actrcv3[[#This Row],[Product Group]]&amp;Table_actrcv3[[#This Row],[Product Category]]</f>
        <v>Wireless MicsAccessories for all RF Ranges</v>
      </c>
      <c r="J220" s="13" t="str">
        <f>IF(COUNTIF(I$5:I220,Table_actrcv3[[#This Row],[Index]])=1,Table_actrcv3[[#This Row],[Index]],"")</f>
        <v/>
      </c>
    </row>
    <row r="221" spans="1:10" ht="55.2" x14ac:dyDescent="0.3">
      <c r="A221" s="12" t="s">
        <v>482</v>
      </c>
      <c r="B221" s="6" t="s">
        <v>500</v>
      </c>
      <c r="C221" s="13" t="s">
        <v>173</v>
      </c>
      <c r="D221" s="8" t="s">
        <v>653</v>
      </c>
      <c r="E221" s="8" t="s">
        <v>654</v>
      </c>
      <c r="F221" s="13" t="s">
        <v>703</v>
      </c>
      <c r="G221" s="34">
        <v>264</v>
      </c>
      <c r="H221" s="29"/>
      <c r="I221" s="13" t="str">
        <f>Table_actrcv3[[#This Row],[Product Group]]&amp;Table_actrcv3[[#This Row],[Product Category]]</f>
        <v>Wireless MicsM500 - Wireless Extension Antenna Kit</v>
      </c>
      <c r="J221" s="13" t="str">
        <f>IF(COUNTIF(I$5:I221,Table_actrcv3[[#This Row],[Index]])=1,Table_actrcv3[[#This Row],[Index]],"")</f>
        <v>Wireless MicsM500 - Wireless Extension Antenna Kit</v>
      </c>
    </row>
    <row r="222" spans="1:10" ht="55.2" x14ac:dyDescent="0.3">
      <c r="A222" s="12" t="s">
        <v>482</v>
      </c>
      <c r="B222" s="6" t="s">
        <v>494</v>
      </c>
      <c r="C222" s="13" t="s">
        <v>860</v>
      </c>
      <c r="D222" s="8" t="s">
        <v>653</v>
      </c>
      <c r="E222" s="8" t="s">
        <v>861</v>
      </c>
      <c r="F222" s="13" t="s">
        <v>703</v>
      </c>
      <c r="G222" s="34">
        <v>264</v>
      </c>
      <c r="H222" s="29" t="s">
        <v>474</v>
      </c>
      <c r="I222" s="13" t="str">
        <f>Table_actrcv3[[#This Row],[Product Group]]&amp;Table_actrcv3[[#This Row],[Product Category]]</f>
        <v>Wireless MicsM586 - Wireless Extension Antenna Kit</v>
      </c>
      <c r="J222" s="13" t="str">
        <f>IF(COUNTIF(I$5:I222,Table_actrcv3[[#This Row],[Index]])=1,Table_actrcv3[[#This Row],[Index]],"")</f>
        <v>Wireless MicsM586 - Wireless Extension Antenna Kit</v>
      </c>
    </row>
    <row r="223" spans="1:10" ht="55.2" x14ac:dyDescent="0.3">
      <c r="A223" s="12" t="s">
        <v>482</v>
      </c>
      <c r="B223" s="6" t="s">
        <v>488</v>
      </c>
      <c r="C223" s="13" t="s">
        <v>852</v>
      </c>
      <c r="D223" s="8" t="s">
        <v>653</v>
      </c>
      <c r="E223" s="8" t="s">
        <v>853</v>
      </c>
      <c r="F223" s="13" t="s">
        <v>703</v>
      </c>
      <c r="G223" s="34">
        <v>264</v>
      </c>
      <c r="H223" s="29" t="s">
        <v>474</v>
      </c>
      <c r="I223" s="13" t="str">
        <f>Table_actrcv3[[#This Row],[Product Group]]&amp;Table_actrcv3[[#This Row],[Product Category]]</f>
        <v>Wireless MicsM550 - Wireless Extension Antenna Kit</v>
      </c>
      <c r="J223" s="13" t="str">
        <f>IF(COUNTIF(I$5:I223,Table_actrcv3[[#This Row],[Index]])=1,Table_actrcv3[[#This Row],[Index]],"")</f>
        <v>Wireless MicsM550 - Wireless Extension Antenna Kit</v>
      </c>
    </row>
    <row r="224" spans="1:10" ht="55.2" x14ac:dyDescent="0.3">
      <c r="A224" s="12" t="s">
        <v>482</v>
      </c>
      <c r="B224" s="6" t="s">
        <v>500</v>
      </c>
      <c r="C224" s="13" t="s">
        <v>174</v>
      </c>
      <c r="D224" s="8" t="s">
        <v>638</v>
      </c>
      <c r="E224" s="8" t="s">
        <v>655</v>
      </c>
      <c r="F224" s="13" t="s">
        <v>703</v>
      </c>
      <c r="G224" s="34">
        <v>264</v>
      </c>
      <c r="H224" s="29"/>
      <c r="I224" s="13" t="str">
        <f>Table_actrcv3[[#This Row],[Product Group]]&amp;Table_actrcv3[[#This Row],[Product Category]]</f>
        <v>Wireless MicsM500 - Wireless Extension Antenna Kit</v>
      </c>
      <c r="J224" s="13" t="str">
        <f>IF(COUNTIF(I$5:I224,Table_actrcv3[[#This Row],[Index]])=1,Table_actrcv3[[#This Row],[Index]],"")</f>
        <v/>
      </c>
    </row>
    <row r="225" spans="1:10" ht="55.2" x14ac:dyDescent="0.3">
      <c r="A225" s="12" t="s">
        <v>482</v>
      </c>
      <c r="B225" s="6" t="s">
        <v>494</v>
      </c>
      <c r="C225" s="13" t="s">
        <v>159</v>
      </c>
      <c r="D225" s="8" t="s">
        <v>638</v>
      </c>
      <c r="E225" s="8" t="s">
        <v>645</v>
      </c>
      <c r="F225" s="13" t="s">
        <v>703</v>
      </c>
      <c r="G225" s="34">
        <v>264</v>
      </c>
      <c r="H225" s="29"/>
      <c r="I225" s="13" t="str">
        <f>Table_actrcv3[[#This Row],[Product Group]]&amp;Table_actrcv3[[#This Row],[Product Category]]</f>
        <v>Wireless MicsM586 - Wireless Extension Antenna Kit</v>
      </c>
      <c r="J225" s="13" t="str">
        <f>IF(COUNTIF(I$5:I225,Table_actrcv3[[#This Row],[Index]])=1,Table_actrcv3[[#This Row],[Index]],"")</f>
        <v/>
      </c>
    </row>
    <row r="226" spans="1:10" ht="55.2" x14ac:dyDescent="0.3">
      <c r="A226" s="12" t="s">
        <v>482</v>
      </c>
      <c r="B226" s="6" t="s">
        <v>488</v>
      </c>
      <c r="C226" s="13" t="s">
        <v>359</v>
      </c>
      <c r="D226" s="8" t="s">
        <v>638</v>
      </c>
      <c r="E226" s="8" t="s">
        <v>639</v>
      </c>
      <c r="F226" s="13" t="s">
        <v>703</v>
      </c>
      <c r="G226" s="34">
        <v>264</v>
      </c>
      <c r="H226" s="29"/>
      <c r="I226" s="13" t="str">
        <f>Table_actrcv3[[#This Row],[Product Group]]&amp;Table_actrcv3[[#This Row],[Product Category]]</f>
        <v>Wireless MicsM550 - Wireless Extension Antenna Kit</v>
      </c>
      <c r="J226" s="13" t="str">
        <f>IF(COUNTIF(I$5:I226,Table_actrcv3[[#This Row],[Index]])=1,Table_actrcv3[[#This Row],[Index]],"")</f>
        <v/>
      </c>
    </row>
    <row r="227" spans="1:10" ht="41.4" x14ac:dyDescent="0.3">
      <c r="A227" s="12" t="s">
        <v>482</v>
      </c>
      <c r="B227" s="6" t="s">
        <v>751</v>
      </c>
      <c r="C227" s="13" t="s">
        <v>752</v>
      </c>
      <c r="D227" s="8" t="s">
        <v>753</v>
      </c>
      <c r="E227" s="8" t="s">
        <v>754</v>
      </c>
      <c r="F227" s="13" t="s">
        <v>702</v>
      </c>
      <c r="G227" s="34">
        <v>549</v>
      </c>
      <c r="H227" s="29" t="s">
        <v>474</v>
      </c>
      <c r="I227" s="13" t="str">
        <f>Table_actrcv3[[#This Row],[Product Group]]&amp;Table_actrcv3[[#This Row],[Product Category]]</f>
        <v>Wireless MicsDIALOG</v>
      </c>
      <c r="J227" s="13" t="str">
        <f>IF(COUNTIF(I$5:I227,Table_actrcv3[[#This Row],[Index]])=1,Table_actrcv3[[#This Row],[Index]],"")</f>
        <v/>
      </c>
    </row>
    <row r="228" spans="1:10" ht="41.4" x14ac:dyDescent="0.3">
      <c r="A228" s="12" t="s">
        <v>482</v>
      </c>
      <c r="B228" s="6" t="s">
        <v>751</v>
      </c>
      <c r="C228" s="13" t="s">
        <v>264</v>
      </c>
      <c r="D228" s="8" t="s">
        <v>276</v>
      </c>
      <c r="E228" s="8" t="s">
        <v>630</v>
      </c>
      <c r="F228" s="13" t="s">
        <v>702</v>
      </c>
      <c r="G228" s="34">
        <v>879</v>
      </c>
      <c r="H228" s="29"/>
      <c r="I228" s="13" t="str">
        <f>Table_actrcv3[[#This Row],[Product Group]]&amp;Table_actrcv3[[#This Row],[Product Category]]</f>
        <v>Wireless MicsDIALOG</v>
      </c>
      <c r="J228" s="13" t="str">
        <f>IF(COUNTIF(I$5:I228,Table_actrcv3[[#This Row],[Index]])=1,Table_actrcv3[[#This Row],[Index]],"")</f>
        <v/>
      </c>
    </row>
    <row r="229" spans="1:10" ht="27.6" x14ac:dyDescent="0.3">
      <c r="A229" s="12" t="s">
        <v>482</v>
      </c>
      <c r="B229" s="6" t="s">
        <v>751</v>
      </c>
      <c r="C229" s="13" t="s">
        <v>265</v>
      </c>
      <c r="D229" s="8" t="s">
        <v>755</v>
      </c>
      <c r="E229" s="8" t="s">
        <v>279</v>
      </c>
      <c r="F229" s="13" t="s">
        <v>702</v>
      </c>
      <c r="G229" s="34">
        <v>395</v>
      </c>
      <c r="H229" s="29"/>
      <c r="I229" s="13" t="str">
        <f>Table_actrcv3[[#This Row],[Product Group]]&amp;Table_actrcv3[[#This Row],[Product Category]]</f>
        <v>Wireless MicsDIALOG</v>
      </c>
      <c r="J229" s="13" t="str">
        <f>IF(COUNTIF(I$5:I229,Table_actrcv3[[#This Row],[Index]])=1,Table_actrcv3[[#This Row],[Index]],"")</f>
        <v/>
      </c>
    </row>
    <row r="230" spans="1:10" ht="27.6" x14ac:dyDescent="0.3">
      <c r="A230" s="12" t="s">
        <v>482</v>
      </c>
      <c r="B230" s="6" t="s">
        <v>751</v>
      </c>
      <c r="C230" s="13" t="s">
        <v>266</v>
      </c>
      <c r="D230" s="8" t="s">
        <v>756</v>
      </c>
      <c r="E230" s="8" t="s">
        <v>280</v>
      </c>
      <c r="F230" s="13" t="s">
        <v>702</v>
      </c>
      <c r="G230" s="34">
        <v>395</v>
      </c>
      <c r="H230" s="29"/>
      <c r="I230" s="13" t="str">
        <f>Table_actrcv3[[#This Row],[Product Group]]&amp;Table_actrcv3[[#This Row],[Product Category]]</f>
        <v>Wireless MicsDIALOG</v>
      </c>
      <c r="J230" s="13" t="str">
        <f>IF(COUNTIF(I$5:I230,Table_actrcv3[[#This Row],[Index]])=1,Table_actrcv3[[#This Row],[Index]],"")</f>
        <v/>
      </c>
    </row>
    <row r="231" spans="1:10" ht="27.6" x14ac:dyDescent="0.3">
      <c r="A231" s="12" t="s">
        <v>482</v>
      </c>
      <c r="B231" s="6" t="s">
        <v>751</v>
      </c>
      <c r="C231" s="13" t="s">
        <v>757</v>
      </c>
      <c r="D231" s="8" t="s">
        <v>758</v>
      </c>
      <c r="E231" s="8" t="s">
        <v>759</v>
      </c>
      <c r="F231" s="13" t="s">
        <v>702</v>
      </c>
      <c r="G231" s="34">
        <v>483</v>
      </c>
      <c r="H231" s="29"/>
      <c r="I231" s="13" t="str">
        <f>Table_actrcv3[[#This Row],[Product Group]]&amp;Table_actrcv3[[#This Row],[Product Category]]</f>
        <v>Wireless MicsDIALOG</v>
      </c>
      <c r="J231" s="13" t="str">
        <f>IF(COUNTIF(I$5:I231,Table_actrcv3[[#This Row],[Index]])=1,Table_actrcv3[[#This Row],[Index]],"")</f>
        <v/>
      </c>
    </row>
    <row r="232" spans="1:10" ht="41.4" x14ac:dyDescent="0.3">
      <c r="A232" s="12" t="s">
        <v>482</v>
      </c>
      <c r="B232" s="6" t="s">
        <v>751</v>
      </c>
      <c r="C232" s="13" t="s">
        <v>267</v>
      </c>
      <c r="D232" s="8" t="s">
        <v>760</v>
      </c>
      <c r="E232" s="8" t="s">
        <v>281</v>
      </c>
      <c r="F232" s="13" t="s">
        <v>702</v>
      </c>
      <c r="G232" s="34">
        <v>483</v>
      </c>
      <c r="H232" s="29"/>
      <c r="I232" s="13" t="str">
        <f>Table_actrcv3[[#This Row],[Product Group]]&amp;Table_actrcv3[[#This Row],[Product Category]]</f>
        <v>Wireless MicsDIALOG</v>
      </c>
      <c r="J232" s="13" t="str">
        <f>IF(COUNTIF(I$5:I232,Table_actrcv3[[#This Row],[Index]])=1,Table_actrcv3[[#This Row],[Index]],"")</f>
        <v/>
      </c>
    </row>
    <row r="233" spans="1:10" ht="41.4" x14ac:dyDescent="0.3">
      <c r="A233" s="12" t="s">
        <v>482</v>
      </c>
      <c r="B233" s="6" t="s">
        <v>751</v>
      </c>
      <c r="C233" s="13" t="s">
        <v>268</v>
      </c>
      <c r="D233" s="8" t="s">
        <v>761</v>
      </c>
      <c r="E233" s="8" t="s">
        <v>282</v>
      </c>
      <c r="F233" s="13" t="s">
        <v>702</v>
      </c>
      <c r="G233" s="34">
        <v>483</v>
      </c>
      <c r="H233" s="29"/>
      <c r="I233" s="13" t="str">
        <f>Table_actrcv3[[#This Row],[Product Group]]&amp;Table_actrcv3[[#This Row],[Product Category]]</f>
        <v>Wireless MicsDIALOG</v>
      </c>
      <c r="J233" s="13" t="str">
        <f>IF(COUNTIF(I$5:I233,Table_actrcv3[[#This Row],[Index]])=1,Table_actrcv3[[#This Row],[Index]],"")</f>
        <v/>
      </c>
    </row>
    <row r="234" spans="1:10" ht="27.6" x14ac:dyDescent="0.3">
      <c r="A234" s="12" t="s">
        <v>482</v>
      </c>
      <c r="B234" s="6" t="s">
        <v>751</v>
      </c>
      <c r="C234" s="13" t="s">
        <v>269</v>
      </c>
      <c r="D234" s="8" t="s">
        <v>762</v>
      </c>
      <c r="E234" s="8" t="s">
        <v>285</v>
      </c>
      <c r="F234" s="13" t="s">
        <v>702</v>
      </c>
      <c r="G234" s="34">
        <v>527</v>
      </c>
      <c r="H234" s="29"/>
      <c r="I234" s="13" t="str">
        <f>Table_actrcv3[[#This Row],[Product Group]]&amp;Table_actrcv3[[#This Row],[Product Category]]</f>
        <v>Wireless MicsDIALOG</v>
      </c>
      <c r="J234" s="13" t="str">
        <f>IF(COUNTIF(I$5:I234,Table_actrcv3[[#This Row],[Index]])=1,Table_actrcv3[[#This Row],[Index]],"")</f>
        <v/>
      </c>
    </row>
    <row r="235" spans="1:10" ht="27.6" x14ac:dyDescent="0.3">
      <c r="A235" s="12" t="s">
        <v>482</v>
      </c>
      <c r="B235" s="6" t="s">
        <v>751</v>
      </c>
      <c r="C235" s="13" t="s">
        <v>270</v>
      </c>
      <c r="D235" s="8" t="s">
        <v>763</v>
      </c>
      <c r="E235" s="8" t="s">
        <v>764</v>
      </c>
      <c r="F235" s="13" t="s">
        <v>702</v>
      </c>
      <c r="G235" s="34">
        <v>527</v>
      </c>
      <c r="H235" s="29"/>
      <c r="I235" s="13" t="str">
        <f>Table_actrcv3[[#This Row],[Product Group]]&amp;Table_actrcv3[[#This Row],[Product Category]]</f>
        <v>Wireless MicsDIALOG</v>
      </c>
      <c r="J235" s="13" t="str">
        <f>IF(COUNTIF(I$5:I235,Table_actrcv3[[#This Row],[Index]])=1,Table_actrcv3[[#This Row],[Index]],"")</f>
        <v/>
      </c>
    </row>
    <row r="236" spans="1:10" ht="27.6" x14ac:dyDescent="0.3">
      <c r="A236" s="12" t="s">
        <v>482</v>
      </c>
      <c r="B236" s="6" t="s">
        <v>751</v>
      </c>
      <c r="C236" s="13" t="s">
        <v>271</v>
      </c>
      <c r="D236" s="8" t="s">
        <v>765</v>
      </c>
      <c r="E236" s="8" t="s">
        <v>631</v>
      </c>
      <c r="F236" s="13" t="s">
        <v>702</v>
      </c>
      <c r="G236" s="34">
        <v>439</v>
      </c>
      <c r="H236" s="29"/>
      <c r="I236" s="13" t="str">
        <f>Table_actrcv3[[#This Row],[Product Group]]&amp;Table_actrcv3[[#This Row],[Product Category]]</f>
        <v>Wireless MicsDIALOG</v>
      </c>
      <c r="J236" s="13" t="str">
        <f>IF(COUNTIF(I$5:I236,Table_actrcv3[[#This Row],[Index]])=1,Table_actrcv3[[#This Row],[Index]],"")</f>
        <v/>
      </c>
    </row>
    <row r="237" spans="1:10" ht="41.4" x14ac:dyDescent="0.3">
      <c r="A237" s="12" t="s">
        <v>482</v>
      </c>
      <c r="B237" s="6" t="s">
        <v>751</v>
      </c>
      <c r="C237" s="13" t="s">
        <v>272</v>
      </c>
      <c r="D237" s="8" t="s">
        <v>766</v>
      </c>
      <c r="E237" s="8" t="s">
        <v>632</v>
      </c>
      <c r="F237" s="13" t="s">
        <v>703</v>
      </c>
      <c r="G237" s="34">
        <v>131</v>
      </c>
      <c r="H237" s="29"/>
      <c r="I237" s="13" t="str">
        <f>Table_actrcv3[[#This Row],[Product Group]]&amp;Table_actrcv3[[#This Row],[Product Category]]</f>
        <v>Wireless MicsDIALOG</v>
      </c>
      <c r="J237" s="13" t="str">
        <f>IF(COUNTIF(I$5:I237,Table_actrcv3[[#This Row],[Index]])=1,Table_actrcv3[[#This Row],[Index]],"")</f>
        <v/>
      </c>
    </row>
    <row r="238" spans="1:10" ht="41.4" x14ac:dyDescent="0.3">
      <c r="A238" s="12" t="s">
        <v>482</v>
      </c>
      <c r="B238" s="6" t="s">
        <v>751</v>
      </c>
      <c r="C238" s="13" t="s">
        <v>273</v>
      </c>
      <c r="D238" s="8" t="s">
        <v>767</v>
      </c>
      <c r="E238" s="8" t="s">
        <v>633</v>
      </c>
      <c r="F238" s="13" t="s">
        <v>703</v>
      </c>
      <c r="G238" s="34">
        <v>395</v>
      </c>
      <c r="H238" s="29"/>
      <c r="I238" s="13" t="str">
        <f>Table_actrcv3[[#This Row],[Product Group]]&amp;Table_actrcv3[[#This Row],[Product Category]]</f>
        <v>Wireless MicsDIALOG</v>
      </c>
      <c r="J238" s="13" t="str">
        <f>IF(COUNTIF(I$5:I238,Table_actrcv3[[#This Row],[Index]])=1,Table_actrcv3[[#This Row],[Index]],"")</f>
        <v/>
      </c>
    </row>
    <row r="239" spans="1:10" x14ac:dyDescent="0.3">
      <c r="A239" s="12" t="s">
        <v>482</v>
      </c>
      <c r="B239" s="6" t="s">
        <v>751</v>
      </c>
      <c r="C239" s="13" t="s">
        <v>274</v>
      </c>
      <c r="D239" s="8" t="s">
        <v>277</v>
      </c>
      <c r="E239" s="8" t="s">
        <v>283</v>
      </c>
      <c r="F239" s="13" t="s">
        <v>703</v>
      </c>
      <c r="G239" s="34">
        <v>43</v>
      </c>
      <c r="H239" s="29"/>
      <c r="I239" s="13" t="str">
        <f>Table_actrcv3[[#This Row],[Product Group]]&amp;Table_actrcv3[[#This Row],[Product Category]]</f>
        <v>Wireless MicsDIALOG</v>
      </c>
      <c r="J239" s="13" t="str">
        <f>IF(COUNTIF(I$5:I239,Table_actrcv3[[#This Row],[Index]])=1,Table_actrcv3[[#This Row],[Index]],"")</f>
        <v/>
      </c>
    </row>
    <row r="240" spans="1:10" x14ac:dyDescent="0.3">
      <c r="A240" s="12" t="s">
        <v>482</v>
      </c>
      <c r="B240" s="6" t="s">
        <v>751</v>
      </c>
      <c r="C240" s="13" t="s">
        <v>275</v>
      </c>
      <c r="D240" s="8" t="s">
        <v>278</v>
      </c>
      <c r="E240" s="8" t="s">
        <v>284</v>
      </c>
      <c r="F240" s="13" t="s">
        <v>703</v>
      </c>
      <c r="G240" s="34">
        <v>70</v>
      </c>
      <c r="H240" s="29"/>
      <c r="I240" s="13" t="str">
        <f>Table_actrcv3[[#This Row],[Product Group]]&amp;Table_actrcv3[[#This Row],[Product Category]]</f>
        <v>Wireless MicsDIALOG</v>
      </c>
      <c r="J240" s="13" t="str">
        <f>IF(COUNTIF(I$5:I240,Table_actrcv3[[#This Row],[Index]])=1,Table_actrcv3[[#This Row],[Index]],"")</f>
        <v/>
      </c>
    </row>
    <row r="241" spans="1:10" ht="27.6" x14ac:dyDescent="0.3">
      <c r="A241" s="12" t="s">
        <v>549</v>
      </c>
      <c r="B241" s="6" t="s">
        <v>550</v>
      </c>
      <c r="C241" s="13" t="s">
        <v>327</v>
      </c>
      <c r="D241" s="8" t="s">
        <v>820</v>
      </c>
      <c r="E241" s="8" t="s">
        <v>614</v>
      </c>
      <c r="F241" s="13" t="s">
        <v>702</v>
      </c>
      <c r="G241" s="34">
        <v>824</v>
      </c>
      <c r="H241" s="29"/>
      <c r="I241" s="13" t="str">
        <f>Table_actrcv3[[#This Row],[Product Group]]&amp;Table_actrcv3[[#This Row],[Product Category]]</f>
        <v>Wired MicsCeiling Mic Array Analog-X individual SKUs</v>
      </c>
      <c r="J241" s="13" t="str">
        <f>IF(COUNTIF(I$5:I241,Table_actrcv3[[#This Row],[Index]])=1,Table_actrcv3[[#This Row],[Index]],"")</f>
        <v>Wired MicsCeiling Mic Array Analog-X individual SKUs</v>
      </c>
    </row>
    <row r="242" spans="1:10" ht="27.6" x14ac:dyDescent="0.3">
      <c r="A242" s="12" t="s">
        <v>549</v>
      </c>
      <c r="B242" s="6" t="s">
        <v>552</v>
      </c>
      <c r="C242" s="13" t="s">
        <v>327</v>
      </c>
      <c r="D242" s="8" t="s">
        <v>820</v>
      </c>
      <c r="E242" s="8" t="s">
        <v>614</v>
      </c>
      <c r="F242" s="13" t="s">
        <v>702</v>
      </c>
      <c r="G242" s="34">
        <v>824</v>
      </c>
      <c r="H242" s="29"/>
      <c r="I242" s="13" t="str">
        <f>Table_actrcv3[[#This Row],[Product Group]]&amp;Table_actrcv3[[#This Row],[Product Category]]</f>
        <v>Wired MicsCeiling Mic Array Dante individual SKUs</v>
      </c>
      <c r="J242" s="13" t="str">
        <f>IF(COUNTIF(I$5:I242,Table_actrcv3[[#This Row],[Index]])=1,Table_actrcv3[[#This Row],[Index]],"")</f>
        <v>Wired MicsCeiling Mic Array Dante individual SKUs</v>
      </c>
    </row>
    <row r="243" spans="1:10" ht="27.6" x14ac:dyDescent="0.3">
      <c r="A243" s="12" t="s">
        <v>549</v>
      </c>
      <c r="B243" s="6" t="s">
        <v>550</v>
      </c>
      <c r="C243" s="13" t="s">
        <v>326</v>
      </c>
      <c r="D243" s="8" t="s">
        <v>819</v>
      </c>
      <c r="E243" s="8" t="s">
        <v>614</v>
      </c>
      <c r="F243" s="13" t="s">
        <v>702</v>
      </c>
      <c r="G243" s="34">
        <v>824</v>
      </c>
      <c r="H243" s="29"/>
      <c r="I243" s="13" t="str">
        <f>Table_actrcv3[[#This Row],[Product Group]]&amp;Table_actrcv3[[#This Row],[Product Category]]</f>
        <v>Wired MicsCeiling Mic Array Analog-X individual SKUs</v>
      </c>
      <c r="J243" s="13" t="str">
        <f>IF(COUNTIF(I$5:I243,Table_actrcv3[[#This Row],[Index]])=1,Table_actrcv3[[#This Row],[Index]],"")</f>
        <v/>
      </c>
    </row>
    <row r="244" spans="1:10" ht="27.6" x14ac:dyDescent="0.3">
      <c r="A244" s="12" t="s">
        <v>549</v>
      </c>
      <c r="B244" s="6" t="s">
        <v>552</v>
      </c>
      <c r="C244" s="13" t="s">
        <v>326</v>
      </c>
      <c r="D244" s="8" t="s">
        <v>819</v>
      </c>
      <c r="E244" s="8" t="s">
        <v>614</v>
      </c>
      <c r="F244" s="13" t="s">
        <v>702</v>
      </c>
      <c r="G244" s="34">
        <v>824</v>
      </c>
      <c r="H244" s="29"/>
      <c r="I244" s="13" t="str">
        <f>Table_actrcv3[[#This Row],[Product Group]]&amp;Table_actrcv3[[#This Row],[Product Category]]</f>
        <v>Wired MicsCeiling Mic Array Dante individual SKUs</v>
      </c>
      <c r="J244" s="13" t="str">
        <f>IF(COUNTIF(I$5:I244,Table_actrcv3[[#This Row],[Index]])=1,Table_actrcv3[[#This Row],[Index]],"")</f>
        <v/>
      </c>
    </row>
    <row r="245" spans="1:10" ht="27.6" x14ac:dyDescent="0.3">
      <c r="A245" s="12" t="s">
        <v>549</v>
      </c>
      <c r="B245" s="6" t="s">
        <v>550</v>
      </c>
      <c r="C245" s="13" t="s">
        <v>328</v>
      </c>
      <c r="D245" s="8" t="s">
        <v>821</v>
      </c>
      <c r="E245" s="8" t="s">
        <v>615</v>
      </c>
      <c r="F245" s="13" t="s">
        <v>702</v>
      </c>
      <c r="G245" s="34">
        <v>109</v>
      </c>
      <c r="H245" s="29"/>
      <c r="I245" s="13" t="str">
        <f>Table_actrcv3[[#This Row],[Product Group]]&amp;Table_actrcv3[[#This Row],[Product Category]]</f>
        <v>Wired MicsCeiling Mic Array Analog-X individual SKUs</v>
      </c>
      <c r="J245" s="13" t="str">
        <f>IF(COUNTIF(I$5:I245,Table_actrcv3[[#This Row],[Index]])=1,Table_actrcv3[[#This Row],[Index]],"")</f>
        <v/>
      </c>
    </row>
    <row r="246" spans="1:10" ht="27.6" x14ac:dyDescent="0.3">
      <c r="A246" s="12" t="s">
        <v>549</v>
      </c>
      <c r="B246" s="6" t="s">
        <v>550</v>
      </c>
      <c r="C246" s="13" t="s">
        <v>329</v>
      </c>
      <c r="D246" s="8" t="s">
        <v>822</v>
      </c>
      <c r="E246" s="8" t="s">
        <v>616</v>
      </c>
      <c r="F246" s="13" t="s">
        <v>702</v>
      </c>
      <c r="G246" s="34">
        <v>219</v>
      </c>
      <c r="H246" s="29"/>
      <c r="I246" s="13" t="str">
        <f>Table_actrcv3[[#This Row],[Product Group]]&amp;Table_actrcv3[[#This Row],[Product Category]]</f>
        <v>Wired MicsCeiling Mic Array Analog-X individual SKUs</v>
      </c>
      <c r="J246" s="13" t="str">
        <f>IF(COUNTIF(I$5:I246,Table_actrcv3[[#This Row],[Index]])=1,Table_actrcv3[[#This Row],[Index]],"")</f>
        <v/>
      </c>
    </row>
    <row r="247" spans="1:10" ht="27.6" x14ac:dyDescent="0.3">
      <c r="A247" s="12" t="s">
        <v>549</v>
      </c>
      <c r="B247" s="6" t="s">
        <v>552</v>
      </c>
      <c r="C247" s="13" t="s">
        <v>371</v>
      </c>
      <c r="D247" s="8" t="s">
        <v>831</v>
      </c>
      <c r="E247" s="8" t="s">
        <v>622</v>
      </c>
      <c r="F247" s="13" t="s">
        <v>702</v>
      </c>
      <c r="G247" s="34">
        <v>236</v>
      </c>
      <c r="H247" s="29"/>
      <c r="I247" s="13" t="str">
        <f>Table_actrcv3[[#This Row],[Product Group]]&amp;Table_actrcv3[[#This Row],[Product Category]]</f>
        <v>Wired MicsCeiling Mic Array Dante individual SKUs</v>
      </c>
      <c r="J247" s="13" t="str">
        <f>IF(COUNTIF(I$5:I247,Table_actrcv3[[#This Row],[Index]])=1,Table_actrcv3[[#This Row],[Index]],"")</f>
        <v/>
      </c>
    </row>
    <row r="248" spans="1:10" ht="27.6" x14ac:dyDescent="0.3">
      <c r="A248" s="12" t="s">
        <v>549</v>
      </c>
      <c r="B248" s="6" t="s">
        <v>552</v>
      </c>
      <c r="C248" s="13" t="s">
        <v>372</v>
      </c>
      <c r="D248" s="8" t="s">
        <v>832</v>
      </c>
      <c r="E248" s="8" t="s">
        <v>623</v>
      </c>
      <c r="F248" s="13" t="s">
        <v>702</v>
      </c>
      <c r="G248" s="34">
        <v>487</v>
      </c>
      <c r="H248" s="29"/>
      <c r="I248" s="13" t="str">
        <f>Table_actrcv3[[#This Row],[Product Group]]&amp;Table_actrcv3[[#This Row],[Product Category]]</f>
        <v>Wired MicsCeiling Mic Array Dante individual SKUs</v>
      </c>
      <c r="J248" s="13" t="str">
        <f>IF(COUNTIF(I$5:I248,Table_actrcv3[[#This Row],[Index]])=1,Table_actrcv3[[#This Row],[Index]],"")</f>
        <v/>
      </c>
    </row>
    <row r="249" spans="1:10" ht="27.6" x14ac:dyDescent="0.3">
      <c r="A249" s="12" t="s">
        <v>506</v>
      </c>
      <c r="B249" s="6" t="s">
        <v>445</v>
      </c>
      <c r="C249" s="13" t="s">
        <v>935</v>
      </c>
      <c r="D249" s="8" t="s">
        <v>936</v>
      </c>
      <c r="E249" s="8" t="s">
        <v>937</v>
      </c>
      <c r="F249" s="13" t="s">
        <v>704</v>
      </c>
      <c r="G249" s="34">
        <v>2102</v>
      </c>
      <c r="H249" s="29" t="s">
        <v>782</v>
      </c>
      <c r="I249" s="13" t="str">
        <f>Table_actrcv3[[#This Row],[Product Group]]&amp;Table_actrcv3[[#This Row],[Product Category]]</f>
        <v>Video CollaborationBYOD Media Collaboration</v>
      </c>
      <c r="J249" s="13" t="str">
        <f>IF(COUNTIF(I$5:I249,Table_actrcv3[[#This Row],[Index]])=1,Table_actrcv3[[#This Row],[Index]],"")</f>
        <v/>
      </c>
    </row>
    <row r="250" spans="1:10" ht="27.6" x14ac:dyDescent="0.3">
      <c r="A250" s="12" t="s">
        <v>506</v>
      </c>
      <c r="B250" s="6" t="s">
        <v>445</v>
      </c>
      <c r="C250" s="13" t="s">
        <v>930</v>
      </c>
      <c r="D250" s="8" t="s">
        <v>781</v>
      </c>
      <c r="E250" s="8" t="s">
        <v>931</v>
      </c>
      <c r="F250" s="13" t="s">
        <v>705</v>
      </c>
      <c r="G250" s="34">
        <v>217</v>
      </c>
      <c r="H250" s="29" t="s">
        <v>782</v>
      </c>
      <c r="I250" s="13" t="str">
        <f>Table_actrcv3[[#This Row],[Product Group]]&amp;Table_actrcv3[[#This Row],[Product Category]]</f>
        <v>Video CollaborationBYOD Media Collaboration</v>
      </c>
      <c r="J250" s="13" t="str">
        <f>IF(COUNTIF(I$5:I250,Table_actrcv3[[#This Row],[Index]])=1,Table_actrcv3[[#This Row],[Index]],"")</f>
        <v/>
      </c>
    </row>
    <row r="251" spans="1:10" ht="41.4" x14ac:dyDescent="0.3">
      <c r="A251" s="12" t="s">
        <v>506</v>
      </c>
      <c r="B251" s="6" t="s">
        <v>445</v>
      </c>
      <c r="C251" s="13" t="s">
        <v>365</v>
      </c>
      <c r="D251" s="8" t="s">
        <v>390</v>
      </c>
      <c r="E251" s="8" t="s">
        <v>929</v>
      </c>
      <c r="F251" s="13" t="s">
        <v>704</v>
      </c>
      <c r="G251" s="34">
        <v>1082</v>
      </c>
      <c r="H251" s="29"/>
      <c r="I251" s="13" t="str">
        <f>Table_actrcv3[[#This Row],[Product Group]]&amp;Table_actrcv3[[#This Row],[Product Category]]</f>
        <v>Video CollaborationBYOD Media Collaboration</v>
      </c>
      <c r="J251" s="13" t="str">
        <f>IF(COUNTIF(I$5:I251,Table_actrcv3[[#This Row],[Index]])=1,Table_actrcv3[[#This Row],[Index]],"")</f>
        <v/>
      </c>
    </row>
    <row r="252" spans="1:10" ht="27.6" x14ac:dyDescent="0.3">
      <c r="A252" s="12" t="s">
        <v>506</v>
      </c>
      <c r="B252" s="6" t="s">
        <v>445</v>
      </c>
      <c r="C252" s="13" t="s">
        <v>926</v>
      </c>
      <c r="D252" s="8" t="s">
        <v>927</v>
      </c>
      <c r="E252" s="8" t="s">
        <v>928</v>
      </c>
      <c r="F252" s="13" t="s">
        <v>704</v>
      </c>
      <c r="G252" s="34">
        <v>1147</v>
      </c>
      <c r="H252" s="29" t="s">
        <v>782</v>
      </c>
      <c r="I252" s="13" t="str">
        <f>Table_actrcv3[[#This Row],[Product Group]]&amp;Table_actrcv3[[#This Row],[Product Category]]</f>
        <v>Video CollaborationBYOD Media Collaboration</v>
      </c>
      <c r="J252" s="13" t="str">
        <f>IF(COUNTIF(I$5:I252,Table_actrcv3[[#This Row],[Index]])=1,Table_actrcv3[[#This Row],[Index]],"")</f>
        <v/>
      </c>
    </row>
    <row r="253" spans="1:10" ht="41.4" x14ac:dyDescent="0.3">
      <c r="A253" s="12" t="s">
        <v>506</v>
      </c>
      <c r="B253" s="6" t="s">
        <v>445</v>
      </c>
      <c r="C253" s="13" t="s">
        <v>296</v>
      </c>
      <c r="D253" s="8" t="s">
        <v>297</v>
      </c>
      <c r="E253" s="8" t="s">
        <v>925</v>
      </c>
      <c r="F253" s="13" t="s">
        <v>704</v>
      </c>
      <c r="G253" s="34">
        <v>1982</v>
      </c>
      <c r="H253" s="29"/>
      <c r="I253" s="13" t="str">
        <f>Table_actrcv3[[#This Row],[Product Group]]&amp;Table_actrcv3[[#This Row],[Product Category]]</f>
        <v>Video CollaborationBYOD Media Collaboration</v>
      </c>
      <c r="J253" s="13" t="str">
        <f>IF(COUNTIF(I$5:I253,Table_actrcv3[[#This Row],[Index]])=1,Table_actrcv3[[#This Row],[Index]],"")</f>
        <v/>
      </c>
    </row>
    <row r="254" spans="1:10" ht="27.6" x14ac:dyDescent="0.3">
      <c r="A254" s="12" t="s">
        <v>506</v>
      </c>
      <c r="B254" s="6" t="s">
        <v>445</v>
      </c>
      <c r="C254" s="13" t="s">
        <v>932</v>
      </c>
      <c r="D254" s="8" t="s">
        <v>933</v>
      </c>
      <c r="E254" s="8" t="s">
        <v>934</v>
      </c>
      <c r="F254" s="13" t="s">
        <v>705</v>
      </c>
      <c r="G254" s="34">
        <v>601</v>
      </c>
      <c r="H254" s="29" t="s">
        <v>782</v>
      </c>
      <c r="I254" s="13" t="str">
        <f>Table_actrcv3[[#This Row],[Product Group]]&amp;Table_actrcv3[[#This Row],[Product Category]]</f>
        <v>Video CollaborationBYOD Media Collaboration</v>
      </c>
      <c r="J254" s="13" t="str">
        <f>IF(COUNTIF(I$5:I254,Table_actrcv3[[#This Row],[Index]])=1,Table_actrcv3[[#This Row],[Index]],"")</f>
        <v/>
      </c>
    </row>
    <row r="255" spans="1:10" ht="55.2" x14ac:dyDescent="0.3">
      <c r="A255" s="12" t="s">
        <v>506</v>
      </c>
      <c r="B255" s="6" t="s">
        <v>507</v>
      </c>
      <c r="C255" s="13" t="s">
        <v>381</v>
      </c>
      <c r="D255" s="8" t="s">
        <v>382</v>
      </c>
      <c r="E255" s="8" t="s">
        <v>946</v>
      </c>
      <c r="F255" s="13" t="s">
        <v>704</v>
      </c>
      <c r="G255" s="34">
        <v>3957</v>
      </c>
      <c r="H255" s="29"/>
      <c r="I255" s="13" t="str">
        <f>Table_actrcv3[[#This Row],[Product Group]]&amp;Table_actrcv3[[#This Row],[Product Category]]</f>
        <v>Video CollaborationCOLLABORATE Live - Room Appliance</v>
      </c>
      <c r="J255" s="13" t="str">
        <f>IF(COUNTIF(I$5:I255,Table_actrcv3[[#This Row],[Index]])=1,Table_actrcv3[[#This Row],[Index]],"")</f>
        <v>Video CollaborationCOLLABORATE Live - Room Appliance</v>
      </c>
    </row>
    <row r="256" spans="1:10" ht="69" x14ac:dyDescent="0.3">
      <c r="A256" s="12" t="s">
        <v>506</v>
      </c>
      <c r="B256" s="6" t="s">
        <v>507</v>
      </c>
      <c r="C256" s="13" t="s">
        <v>383</v>
      </c>
      <c r="D256" s="8" t="s">
        <v>384</v>
      </c>
      <c r="E256" s="8" t="s">
        <v>947</v>
      </c>
      <c r="F256" s="13" t="s">
        <v>704</v>
      </c>
      <c r="G256" s="34">
        <v>8547</v>
      </c>
      <c r="H256" s="29"/>
      <c r="I256" s="13" t="str">
        <f>Table_actrcv3[[#This Row],[Product Group]]&amp;Table_actrcv3[[#This Row],[Product Category]]</f>
        <v>Video CollaborationCOLLABORATE Live - Room Appliance</v>
      </c>
      <c r="J256" s="13" t="str">
        <f>IF(COUNTIF(I$5:I256,Table_actrcv3[[#This Row],[Index]])=1,Table_actrcv3[[#This Row],[Index]],"")</f>
        <v/>
      </c>
    </row>
    <row r="257" spans="1:10" ht="27.6" x14ac:dyDescent="0.3">
      <c r="A257" s="12" t="s">
        <v>237</v>
      </c>
      <c r="B257" s="6" t="s">
        <v>445</v>
      </c>
      <c r="C257" s="13" t="s">
        <v>446</v>
      </c>
      <c r="D257" s="8" t="s">
        <v>547</v>
      </c>
      <c r="E257" s="8" t="s">
        <v>810</v>
      </c>
      <c r="F257" s="13" t="s">
        <v>704</v>
      </c>
      <c r="G257" s="34">
        <v>5254</v>
      </c>
      <c r="H257" s="29"/>
      <c r="I257" s="13" t="str">
        <f>Table_actrcv3[[#This Row],[Product Group]]&amp;Table_actrcv3[[#This Row],[Product Category]]</f>
        <v>Professional AudioBYOD Media Collaboration</v>
      </c>
      <c r="J257" s="13" t="str">
        <f>IF(COUNTIF(I$5:I257,Table_actrcv3[[#This Row],[Index]])=1,Table_actrcv3[[#This Row],[Index]],"")</f>
        <v/>
      </c>
    </row>
    <row r="258" spans="1:10" ht="27.6" x14ac:dyDescent="0.3">
      <c r="A258" s="12" t="s">
        <v>506</v>
      </c>
      <c r="B258" s="6" t="s">
        <v>445</v>
      </c>
      <c r="C258" s="13" t="s">
        <v>446</v>
      </c>
      <c r="D258" s="8" t="s">
        <v>547</v>
      </c>
      <c r="E258" s="8" t="s">
        <v>810</v>
      </c>
      <c r="F258" s="13" t="s">
        <v>704</v>
      </c>
      <c r="G258" s="34">
        <v>5254</v>
      </c>
      <c r="H258" s="29"/>
      <c r="I258" s="13" t="str">
        <f>Table_actrcv3[[#This Row],[Product Group]]&amp;Table_actrcv3[[#This Row],[Product Category]]</f>
        <v>Video CollaborationBYOD Media Collaboration</v>
      </c>
      <c r="J258" s="13" t="str">
        <f>IF(COUNTIF(I$5:I258,Table_actrcv3[[#This Row],[Index]])=1,Table_actrcv3[[#This Row],[Index]],"")</f>
        <v/>
      </c>
    </row>
    <row r="259" spans="1:10" ht="27.6" x14ac:dyDescent="0.3">
      <c r="A259" s="12" t="s">
        <v>237</v>
      </c>
      <c r="B259" s="6" t="s">
        <v>445</v>
      </c>
      <c r="C259" s="13" t="s">
        <v>774</v>
      </c>
      <c r="D259" s="8" t="s">
        <v>720</v>
      </c>
      <c r="E259" s="8" t="s">
        <v>809</v>
      </c>
      <c r="F259" s="13" t="s">
        <v>704</v>
      </c>
      <c r="G259" s="34">
        <v>5254</v>
      </c>
      <c r="H259" s="29" t="s">
        <v>779</v>
      </c>
      <c r="I259" s="13" t="str">
        <f>Table_actrcv3[[#This Row],[Product Group]]&amp;Table_actrcv3[[#This Row],[Product Category]]</f>
        <v>Professional AudioBYOD Media Collaboration</v>
      </c>
      <c r="J259" s="13" t="str">
        <f>IF(COUNTIF(I$5:I259,Table_actrcv3[[#This Row],[Index]])=1,Table_actrcv3[[#This Row],[Index]],"")</f>
        <v/>
      </c>
    </row>
    <row r="260" spans="1:10" ht="27.6" x14ac:dyDescent="0.3">
      <c r="A260" s="12" t="s">
        <v>506</v>
      </c>
      <c r="B260" s="6" t="s">
        <v>445</v>
      </c>
      <c r="C260" s="13" t="s">
        <v>774</v>
      </c>
      <c r="D260" s="8" t="s">
        <v>720</v>
      </c>
      <c r="E260" s="8" t="s">
        <v>809</v>
      </c>
      <c r="F260" s="13" t="s">
        <v>704</v>
      </c>
      <c r="G260" s="34">
        <v>5254</v>
      </c>
      <c r="H260" s="29" t="s">
        <v>779</v>
      </c>
      <c r="I260" s="13" t="str">
        <f>Table_actrcv3[[#This Row],[Product Group]]&amp;Table_actrcv3[[#This Row],[Product Category]]</f>
        <v>Video CollaborationBYOD Media Collaboration</v>
      </c>
      <c r="J260" s="13" t="str">
        <f>IF(COUNTIF(I$5:I260,Table_actrcv3[[#This Row],[Index]])=1,Table_actrcv3[[#This Row],[Index]],"")</f>
        <v/>
      </c>
    </row>
    <row r="261" spans="1:10" ht="69" x14ac:dyDescent="0.3">
      <c r="A261" s="12" t="s">
        <v>237</v>
      </c>
      <c r="B261" s="6" t="s">
        <v>445</v>
      </c>
      <c r="C261" s="13" t="s">
        <v>447</v>
      </c>
      <c r="D261" s="8" t="s">
        <v>548</v>
      </c>
      <c r="E261" s="8" t="s">
        <v>812</v>
      </c>
      <c r="F261" s="13" t="s">
        <v>704</v>
      </c>
      <c r="G261" s="34">
        <v>6604</v>
      </c>
      <c r="H261" s="29"/>
      <c r="I261" s="13" t="str">
        <f>Table_actrcv3[[#This Row],[Product Group]]&amp;Table_actrcv3[[#This Row],[Product Category]]</f>
        <v>Professional AudioBYOD Media Collaboration</v>
      </c>
      <c r="J261" s="13" t="str">
        <f>IF(COUNTIF(I$5:I261,Table_actrcv3[[#This Row],[Index]])=1,Table_actrcv3[[#This Row],[Index]],"")</f>
        <v/>
      </c>
    </row>
    <row r="262" spans="1:10" ht="69" x14ac:dyDescent="0.3">
      <c r="A262" s="12" t="s">
        <v>506</v>
      </c>
      <c r="B262" s="6" t="s">
        <v>445</v>
      </c>
      <c r="C262" s="13" t="s">
        <v>447</v>
      </c>
      <c r="D262" s="8" t="s">
        <v>548</v>
      </c>
      <c r="E262" s="8" t="s">
        <v>812</v>
      </c>
      <c r="F262" s="13" t="s">
        <v>704</v>
      </c>
      <c r="G262" s="34">
        <v>6604</v>
      </c>
      <c r="H262" s="29"/>
      <c r="I262" s="13" t="str">
        <f>Table_actrcv3[[#This Row],[Product Group]]&amp;Table_actrcv3[[#This Row],[Product Category]]</f>
        <v>Video CollaborationBYOD Media Collaboration</v>
      </c>
      <c r="J262" s="13" t="str">
        <f>IF(COUNTIF(I$5:I262,Table_actrcv3[[#This Row],[Index]])=1,Table_actrcv3[[#This Row],[Index]],"")</f>
        <v/>
      </c>
    </row>
    <row r="263" spans="1:10" ht="69" x14ac:dyDescent="0.3">
      <c r="A263" s="12" t="s">
        <v>237</v>
      </c>
      <c r="B263" s="6" t="s">
        <v>445</v>
      </c>
      <c r="C263" s="13" t="s">
        <v>775</v>
      </c>
      <c r="D263" s="8" t="s">
        <v>721</v>
      </c>
      <c r="E263" s="8" t="s">
        <v>811</v>
      </c>
      <c r="F263" s="13" t="s">
        <v>704</v>
      </c>
      <c r="G263" s="34">
        <v>6604</v>
      </c>
      <c r="H263" s="29" t="s">
        <v>780</v>
      </c>
      <c r="I263" s="13" t="str">
        <f>Table_actrcv3[[#This Row],[Product Group]]&amp;Table_actrcv3[[#This Row],[Product Category]]</f>
        <v>Professional AudioBYOD Media Collaboration</v>
      </c>
      <c r="J263" s="13" t="str">
        <f>IF(COUNTIF(I$5:I263,Table_actrcv3[[#This Row],[Index]])=1,Table_actrcv3[[#This Row],[Index]],"")</f>
        <v/>
      </c>
    </row>
    <row r="264" spans="1:10" ht="69" x14ac:dyDescent="0.3">
      <c r="A264" s="12" t="s">
        <v>506</v>
      </c>
      <c r="B264" s="6" t="s">
        <v>445</v>
      </c>
      <c r="C264" s="13" t="s">
        <v>775</v>
      </c>
      <c r="D264" s="8" t="s">
        <v>721</v>
      </c>
      <c r="E264" s="8" t="s">
        <v>811</v>
      </c>
      <c r="F264" s="13" t="s">
        <v>704</v>
      </c>
      <c r="G264" s="34">
        <v>6604</v>
      </c>
      <c r="H264" s="29" t="s">
        <v>780</v>
      </c>
      <c r="I264" s="13" t="str">
        <f>Table_actrcv3[[#This Row],[Product Group]]&amp;Table_actrcv3[[#This Row],[Product Category]]</f>
        <v>Video CollaborationBYOD Media Collaboration</v>
      </c>
      <c r="J264" s="13" t="str">
        <f>IF(COUNTIF(I$5:I264,Table_actrcv3[[#This Row],[Index]])=1,Table_actrcv3[[#This Row],[Index]],"")</f>
        <v/>
      </c>
    </row>
    <row r="265" spans="1:10" ht="55.2" x14ac:dyDescent="0.3">
      <c r="A265" s="12" t="s">
        <v>506</v>
      </c>
      <c r="B265" s="6" t="s">
        <v>445</v>
      </c>
      <c r="C265" s="13" t="s">
        <v>368</v>
      </c>
      <c r="D265" s="8" t="s">
        <v>391</v>
      </c>
      <c r="E265" s="8" t="s">
        <v>942</v>
      </c>
      <c r="F265" s="13" t="s">
        <v>704</v>
      </c>
      <c r="G265" s="34">
        <v>2996</v>
      </c>
      <c r="H265" s="29"/>
      <c r="I265" s="13" t="str">
        <f>Table_actrcv3[[#This Row],[Product Group]]&amp;Table_actrcv3[[#This Row],[Product Category]]</f>
        <v>Video CollaborationBYOD Media Collaboration</v>
      </c>
      <c r="J265" s="13" t="str">
        <f>IF(COUNTIF(I$5:I265,Table_actrcv3[[#This Row],[Index]])=1,Table_actrcv3[[#This Row],[Index]],"")</f>
        <v/>
      </c>
    </row>
    <row r="266" spans="1:10" ht="55.2" x14ac:dyDescent="0.3">
      <c r="A266" s="12" t="s">
        <v>506</v>
      </c>
      <c r="B266" s="6" t="s">
        <v>445</v>
      </c>
      <c r="C266" s="13" t="s">
        <v>366</v>
      </c>
      <c r="D266" s="8" t="s">
        <v>367</v>
      </c>
      <c r="E266" s="8" t="s">
        <v>938</v>
      </c>
      <c r="F266" s="13" t="s">
        <v>704</v>
      </c>
      <c r="G266" s="34">
        <v>3896</v>
      </c>
      <c r="H266" s="29"/>
      <c r="I266" s="13" t="str">
        <f>Table_actrcv3[[#This Row],[Product Group]]&amp;Table_actrcv3[[#This Row],[Product Category]]</f>
        <v>Video CollaborationBYOD Media Collaboration</v>
      </c>
      <c r="J266" s="13" t="str">
        <f>IF(COUNTIF(I$5:I266,Table_actrcv3[[#This Row],[Index]])=1,Table_actrcv3[[#This Row],[Index]],"")</f>
        <v/>
      </c>
    </row>
    <row r="267" spans="1:10" ht="41.4" x14ac:dyDescent="0.3">
      <c r="A267" s="12" t="s">
        <v>237</v>
      </c>
      <c r="B267" s="6" t="s">
        <v>445</v>
      </c>
      <c r="C267" s="13" t="s">
        <v>436</v>
      </c>
      <c r="D267" s="8" t="s">
        <v>546</v>
      </c>
      <c r="E267" s="8" t="s">
        <v>808</v>
      </c>
      <c r="F267" s="13" t="s">
        <v>704</v>
      </c>
      <c r="G267" s="34">
        <v>6437</v>
      </c>
      <c r="H267" s="29"/>
      <c r="I267" s="13" t="str">
        <f>Table_actrcv3[[#This Row],[Product Group]]&amp;Table_actrcv3[[#This Row],[Product Category]]</f>
        <v>Professional AudioBYOD Media Collaboration</v>
      </c>
      <c r="J267" s="13" t="str">
        <f>IF(COUNTIF(I$5:I267,Table_actrcv3[[#This Row],[Index]])=1,Table_actrcv3[[#This Row],[Index]],"")</f>
        <v/>
      </c>
    </row>
    <row r="268" spans="1:10" ht="41.4" x14ac:dyDescent="0.3">
      <c r="A268" s="12" t="s">
        <v>506</v>
      </c>
      <c r="B268" s="6" t="s">
        <v>445</v>
      </c>
      <c r="C268" s="13" t="s">
        <v>436</v>
      </c>
      <c r="D268" s="8" t="s">
        <v>546</v>
      </c>
      <c r="E268" s="8" t="s">
        <v>808</v>
      </c>
      <c r="F268" s="13" t="s">
        <v>704</v>
      </c>
      <c r="G268" s="34">
        <v>6437</v>
      </c>
      <c r="H268" s="29"/>
      <c r="I268" s="13" t="str">
        <f>Table_actrcv3[[#This Row],[Product Group]]&amp;Table_actrcv3[[#This Row],[Product Category]]</f>
        <v>Video CollaborationBYOD Media Collaboration</v>
      </c>
      <c r="J268" s="13" t="str">
        <f>IF(COUNTIF(I$5:I268,Table_actrcv3[[#This Row],[Index]])=1,Table_actrcv3[[#This Row],[Index]],"")</f>
        <v/>
      </c>
    </row>
    <row r="269" spans="1:10" ht="41.4" x14ac:dyDescent="0.3">
      <c r="A269" s="12" t="s">
        <v>237</v>
      </c>
      <c r="B269" s="6" t="s">
        <v>445</v>
      </c>
      <c r="C269" s="13" t="s">
        <v>773</v>
      </c>
      <c r="D269" s="8" t="s">
        <v>719</v>
      </c>
      <c r="E269" s="8" t="s">
        <v>807</v>
      </c>
      <c r="F269" s="13" t="s">
        <v>704</v>
      </c>
      <c r="G269" s="34">
        <v>6437</v>
      </c>
      <c r="H269" s="29" t="s">
        <v>778</v>
      </c>
      <c r="I269" s="13" t="str">
        <f>Table_actrcv3[[#This Row],[Product Group]]&amp;Table_actrcv3[[#This Row],[Product Category]]</f>
        <v>Professional AudioBYOD Media Collaboration</v>
      </c>
      <c r="J269" s="13" t="str">
        <f>IF(COUNTIF(I$5:I269,Table_actrcv3[[#This Row],[Index]])=1,Table_actrcv3[[#This Row],[Index]],"")</f>
        <v/>
      </c>
    </row>
    <row r="270" spans="1:10" ht="41.4" x14ac:dyDescent="0.3">
      <c r="A270" s="12" t="s">
        <v>506</v>
      </c>
      <c r="B270" s="6" t="s">
        <v>445</v>
      </c>
      <c r="C270" s="13" t="s">
        <v>773</v>
      </c>
      <c r="D270" s="8" t="s">
        <v>719</v>
      </c>
      <c r="E270" s="8" t="s">
        <v>807</v>
      </c>
      <c r="F270" s="13" t="s">
        <v>704</v>
      </c>
      <c r="G270" s="34">
        <v>6437</v>
      </c>
      <c r="H270" s="29" t="s">
        <v>778</v>
      </c>
      <c r="I270" s="13" t="str">
        <f>Table_actrcv3[[#This Row],[Product Group]]&amp;Table_actrcv3[[#This Row],[Product Category]]</f>
        <v>Video CollaborationBYOD Media Collaboration</v>
      </c>
      <c r="J270" s="13" t="str">
        <f>IF(COUNTIF(I$5:I270,Table_actrcv3[[#This Row],[Index]])=1,Table_actrcv3[[#This Row],[Index]],"")</f>
        <v/>
      </c>
    </row>
    <row r="271" spans="1:10" ht="27.6" x14ac:dyDescent="0.3">
      <c r="A271" s="12" t="s">
        <v>237</v>
      </c>
      <c r="B271" s="6" t="s">
        <v>315</v>
      </c>
      <c r="C271" s="13" t="s">
        <v>317</v>
      </c>
      <c r="D271" s="8" t="s">
        <v>799</v>
      </c>
      <c r="E271" s="8" t="s">
        <v>800</v>
      </c>
      <c r="F271" s="13" t="s">
        <v>702</v>
      </c>
      <c r="G271" s="34">
        <v>1091</v>
      </c>
      <c r="H271" s="29"/>
      <c r="I271" s="13" t="str">
        <f>Table_actrcv3[[#This Row],[Product Group]]&amp;Table_actrcv3[[#This Row],[Product Category]]</f>
        <v>Professional AudioCONVERGE Amplifier</v>
      </c>
      <c r="J271" s="13" t="str">
        <f>IF(COUNTIF(I$5:I271,Table_actrcv3[[#This Row],[Index]])=1,Table_actrcv3[[#This Row],[Index]],"")</f>
        <v/>
      </c>
    </row>
    <row r="272" spans="1:10" ht="27.6" x14ac:dyDescent="0.3">
      <c r="A272" s="12" t="s">
        <v>237</v>
      </c>
      <c r="B272" s="6" t="s">
        <v>315</v>
      </c>
      <c r="C272" s="13" t="s">
        <v>318</v>
      </c>
      <c r="D272" s="8" t="s">
        <v>801</v>
      </c>
      <c r="E272" s="8" t="s">
        <v>802</v>
      </c>
      <c r="F272" s="13" t="s">
        <v>702</v>
      </c>
      <c r="G272" s="34">
        <v>2128</v>
      </c>
      <c r="H272" s="29"/>
      <c r="I272" s="13" t="str">
        <f>Table_actrcv3[[#This Row],[Product Group]]&amp;Table_actrcv3[[#This Row],[Product Category]]</f>
        <v>Professional AudioCONVERGE Amplifier</v>
      </c>
      <c r="J272" s="13" t="str">
        <f>IF(COUNTIF(I$5:I272,Table_actrcv3[[#This Row],[Index]])=1,Table_actrcv3[[#This Row],[Index]],"")</f>
        <v/>
      </c>
    </row>
    <row r="273" spans="1:10" ht="41.4" x14ac:dyDescent="0.3">
      <c r="A273" s="12" t="s">
        <v>506</v>
      </c>
      <c r="B273" s="6" t="s">
        <v>445</v>
      </c>
      <c r="C273" s="13" t="s">
        <v>943</v>
      </c>
      <c r="D273" s="8" t="s">
        <v>944</v>
      </c>
      <c r="E273" s="8" t="s">
        <v>945</v>
      </c>
      <c r="F273" s="13" t="s">
        <v>704</v>
      </c>
      <c r="G273" s="34">
        <v>4016</v>
      </c>
      <c r="H273" s="29" t="s">
        <v>782</v>
      </c>
      <c r="I273" s="13" t="str">
        <f>Table_actrcv3[[#This Row],[Product Group]]&amp;Table_actrcv3[[#This Row],[Product Category]]</f>
        <v>Video CollaborationBYOD Media Collaboration</v>
      </c>
      <c r="J273" s="13" t="str">
        <f>IF(COUNTIF(I$5:I273,Table_actrcv3[[#This Row],[Index]])=1,Table_actrcv3[[#This Row],[Index]],"")</f>
        <v/>
      </c>
    </row>
    <row r="274" spans="1:10" ht="41.4" x14ac:dyDescent="0.3">
      <c r="A274" s="12" t="s">
        <v>506</v>
      </c>
      <c r="B274" s="6" t="s">
        <v>445</v>
      </c>
      <c r="C274" s="13" t="s">
        <v>939</v>
      </c>
      <c r="D274" s="8" t="s">
        <v>940</v>
      </c>
      <c r="E274" s="8" t="s">
        <v>941</v>
      </c>
      <c r="F274" s="13" t="s">
        <v>704</v>
      </c>
      <c r="G274" s="34">
        <v>3061</v>
      </c>
      <c r="H274" s="29" t="s">
        <v>782</v>
      </c>
      <c r="I274" s="13" t="str">
        <f>Table_actrcv3[[#This Row],[Product Group]]&amp;Table_actrcv3[[#This Row],[Product Category]]</f>
        <v>Video CollaborationBYOD Media Collaboration</v>
      </c>
      <c r="J274" s="13" t="str">
        <f>IF(COUNTIF(I$5:I274,Table_actrcv3[[#This Row],[Index]])=1,Table_actrcv3[[#This Row],[Index]],"")</f>
        <v/>
      </c>
    </row>
    <row r="275" spans="1:10" ht="69" x14ac:dyDescent="0.3">
      <c r="A275" s="12" t="s">
        <v>237</v>
      </c>
      <c r="B275" s="6" t="s">
        <v>445</v>
      </c>
      <c r="C275" s="13" t="s">
        <v>813</v>
      </c>
      <c r="D275" s="8" t="s">
        <v>814</v>
      </c>
      <c r="E275" s="8" t="s">
        <v>815</v>
      </c>
      <c r="F275" s="13" t="s">
        <v>704</v>
      </c>
      <c r="G275" s="34">
        <v>7559</v>
      </c>
      <c r="H275" s="30" t="s">
        <v>782</v>
      </c>
      <c r="I275" s="13" t="str">
        <f>Table_actrcv3[[#This Row],[Product Group]]&amp;Table_actrcv3[[#This Row],[Product Category]]</f>
        <v>Professional AudioBYOD Media Collaboration</v>
      </c>
      <c r="J275" s="13" t="str">
        <f>IF(COUNTIF(I$5:I275,Table_actrcv3[[#This Row],[Index]])=1,Table_actrcv3[[#This Row],[Index]],"")</f>
        <v/>
      </c>
    </row>
    <row r="276" spans="1:10" ht="69" x14ac:dyDescent="0.3">
      <c r="A276" s="12" t="s">
        <v>237</v>
      </c>
      <c r="B276" s="6" t="s">
        <v>445</v>
      </c>
      <c r="C276" s="13" t="s">
        <v>816</v>
      </c>
      <c r="D276" s="8" t="s">
        <v>817</v>
      </c>
      <c r="E276" s="8" t="s">
        <v>818</v>
      </c>
      <c r="F276" s="13" t="s">
        <v>704</v>
      </c>
      <c r="G276" s="34">
        <v>7559</v>
      </c>
      <c r="H276" s="30" t="s">
        <v>782</v>
      </c>
      <c r="I276" s="13" t="str">
        <f>Table_actrcv3[[#This Row],[Product Group]]&amp;Table_actrcv3[[#This Row],[Product Category]]</f>
        <v>Professional AudioBYOD Media Collaboration</v>
      </c>
      <c r="J276" s="13" t="str">
        <f>IF(COUNTIF(I$5:I276,Table_actrcv3[[#This Row],[Index]])=1,Table_actrcv3[[#This Row],[Index]],"")</f>
        <v/>
      </c>
    </row>
    <row r="277" spans="1:10" ht="41.4" x14ac:dyDescent="0.3">
      <c r="A277" s="12" t="s">
        <v>549</v>
      </c>
      <c r="B277" s="6" t="s">
        <v>551</v>
      </c>
      <c r="C277" s="13" t="s">
        <v>331</v>
      </c>
      <c r="D277" s="8" t="s">
        <v>824</v>
      </c>
      <c r="E277" s="8" t="s">
        <v>617</v>
      </c>
      <c r="F277" s="13" t="s">
        <v>702</v>
      </c>
      <c r="G277" s="34">
        <v>1152</v>
      </c>
      <c r="H277" s="29"/>
      <c r="I277" s="13" t="str">
        <f>Table_actrcv3[[#This Row],[Product Group]]&amp;Table_actrcv3[[#This Row],[Product Category]]</f>
        <v>Wired MicsCeiling Mic Array Analog-X Bundled SKUs</v>
      </c>
      <c r="J277" s="13" t="str">
        <f>IF(COUNTIF(I$5:I277,Table_actrcv3[[#This Row],[Index]])=1,Table_actrcv3[[#This Row],[Index]],"")</f>
        <v>Wired MicsCeiling Mic Array Analog-X Bundled SKUs</v>
      </c>
    </row>
    <row r="278" spans="1:10" ht="41.4" x14ac:dyDescent="0.3">
      <c r="A278" s="12" t="s">
        <v>549</v>
      </c>
      <c r="B278" s="6" t="s">
        <v>553</v>
      </c>
      <c r="C278" s="13" t="s">
        <v>374</v>
      </c>
      <c r="D278" s="8" t="s">
        <v>834</v>
      </c>
      <c r="E278" s="8" t="s">
        <v>624</v>
      </c>
      <c r="F278" s="13" t="s">
        <v>702</v>
      </c>
      <c r="G278" s="34">
        <v>1547</v>
      </c>
      <c r="H278" s="29"/>
      <c r="I278" s="13" t="str">
        <f>Table_actrcv3[[#This Row],[Product Group]]&amp;Table_actrcv3[[#This Row],[Product Category]]</f>
        <v>Wired MicsCeiling Mic Array Dante Bundled SKUs</v>
      </c>
      <c r="J278" s="13" t="str">
        <f>IF(COUNTIF(I$5:I278,Table_actrcv3[[#This Row],[Index]])=1,Table_actrcv3[[#This Row],[Index]],"")</f>
        <v>Wired MicsCeiling Mic Array Dante Bundled SKUs</v>
      </c>
    </row>
    <row r="279" spans="1:10" ht="41.4" x14ac:dyDescent="0.3">
      <c r="A279" s="12" t="s">
        <v>549</v>
      </c>
      <c r="B279" s="6" t="s">
        <v>551</v>
      </c>
      <c r="C279" s="13" t="s">
        <v>330</v>
      </c>
      <c r="D279" s="8" t="s">
        <v>823</v>
      </c>
      <c r="E279" s="8" t="s">
        <v>617</v>
      </c>
      <c r="F279" s="13" t="s">
        <v>702</v>
      </c>
      <c r="G279" s="34">
        <v>1152</v>
      </c>
      <c r="H279" s="29"/>
      <c r="I279" s="13" t="str">
        <f>Table_actrcv3[[#This Row],[Product Group]]&amp;Table_actrcv3[[#This Row],[Product Category]]</f>
        <v>Wired MicsCeiling Mic Array Analog-X Bundled SKUs</v>
      </c>
      <c r="J279" s="13" t="str">
        <f>IF(COUNTIF(I$5:I279,Table_actrcv3[[#This Row],[Index]])=1,Table_actrcv3[[#This Row],[Index]],"")</f>
        <v/>
      </c>
    </row>
    <row r="280" spans="1:10" ht="41.4" x14ac:dyDescent="0.3">
      <c r="A280" s="12" t="s">
        <v>549</v>
      </c>
      <c r="B280" s="6" t="s">
        <v>553</v>
      </c>
      <c r="C280" s="13" t="s">
        <v>373</v>
      </c>
      <c r="D280" s="8" t="s">
        <v>833</v>
      </c>
      <c r="E280" s="8" t="s">
        <v>624</v>
      </c>
      <c r="F280" s="13" t="s">
        <v>702</v>
      </c>
      <c r="G280" s="34">
        <v>1547</v>
      </c>
      <c r="H280" s="29"/>
      <c r="I280" s="13" t="str">
        <f>Table_actrcv3[[#This Row],[Product Group]]&amp;Table_actrcv3[[#This Row],[Product Category]]</f>
        <v>Wired MicsCeiling Mic Array Dante Bundled SKUs</v>
      </c>
      <c r="J280" s="13" t="str">
        <f>IF(COUNTIF(I$5:I280,Table_actrcv3[[#This Row],[Index]])=1,Table_actrcv3[[#This Row],[Index]],"")</f>
        <v/>
      </c>
    </row>
    <row r="281" spans="1:10" ht="41.4" x14ac:dyDescent="0.3">
      <c r="A281" s="12" t="s">
        <v>549</v>
      </c>
      <c r="B281" s="6" t="s">
        <v>551</v>
      </c>
      <c r="C281" s="13" t="s">
        <v>333</v>
      </c>
      <c r="D281" s="8" t="s">
        <v>826</v>
      </c>
      <c r="E281" s="8" t="s">
        <v>618</v>
      </c>
      <c r="F281" s="13" t="s">
        <v>702</v>
      </c>
      <c r="G281" s="34">
        <v>2085</v>
      </c>
      <c r="H281" s="29"/>
      <c r="I281" s="13" t="str">
        <f>Table_actrcv3[[#This Row],[Product Group]]&amp;Table_actrcv3[[#This Row],[Product Category]]</f>
        <v>Wired MicsCeiling Mic Array Analog-X Bundled SKUs</v>
      </c>
      <c r="J281" s="13" t="str">
        <f>IF(COUNTIF(I$5:I281,Table_actrcv3[[#This Row],[Index]])=1,Table_actrcv3[[#This Row],[Index]],"")</f>
        <v/>
      </c>
    </row>
    <row r="282" spans="1:10" ht="41.4" x14ac:dyDescent="0.3">
      <c r="A282" s="12" t="s">
        <v>549</v>
      </c>
      <c r="B282" s="6" t="s">
        <v>553</v>
      </c>
      <c r="C282" s="13" t="s">
        <v>376</v>
      </c>
      <c r="D282" s="8" t="s">
        <v>836</v>
      </c>
      <c r="E282" s="8" t="s">
        <v>625</v>
      </c>
      <c r="F282" s="13" t="s">
        <v>702</v>
      </c>
      <c r="G282" s="34">
        <v>2607</v>
      </c>
      <c r="H282" s="29"/>
      <c r="I282" s="13" t="str">
        <f>Table_actrcv3[[#This Row],[Product Group]]&amp;Table_actrcv3[[#This Row],[Product Category]]</f>
        <v>Wired MicsCeiling Mic Array Dante Bundled SKUs</v>
      </c>
      <c r="J282" s="13" t="str">
        <f>IF(COUNTIF(I$5:I282,Table_actrcv3[[#This Row],[Index]])=1,Table_actrcv3[[#This Row],[Index]],"")</f>
        <v/>
      </c>
    </row>
    <row r="283" spans="1:10" ht="41.4" x14ac:dyDescent="0.3">
      <c r="A283" s="12" t="s">
        <v>549</v>
      </c>
      <c r="B283" s="6" t="s">
        <v>551</v>
      </c>
      <c r="C283" s="13" t="s">
        <v>332</v>
      </c>
      <c r="D283" s="8" t="s">
        <v>825</v>
      </c>
      <c r="E283" s="8" t="s">
        <v>618</v>
      </c>
      <c r="F283" s="13" t="s">
        <v>702</v>
      </c>
      <c r="G283" s="34">
        <v>2085</v>
      </c>
      <c r="H283" s="29"/>
      <c r="I283" s="13" t="str">
        <f>Table_actrcv3[[#This Row],[Product Group]]&amp;Table_actrcv3[[#This Row],[Product Category]]</f>
        <v>Wired MicsCeiling Mic Array Analog-X Bundled SKUs</v>
      </c>
      <c r="J283" s="13" t="str">
        <f>IF(COUNTIF(I$5:I283,Table_actrcv3[[#This Row],[Index]])=1,Table_actrcv3[[#This Row],[Index]],"")</f>
        <v/>
      </c>
    </row>
    <row r="284" spans="1:10" ht="41.4" x14ac:dyDescent="0.3">
      <c r="A284" s="12" t="s">
        <v>549</v>
      </c>
      <c r="B284" s="6" t="s">
        <v>553</v>
      </c>
      <c r="C284" s="13" t="s">
        <v>375</v>
      </c>
      <c r="D284" s="8" t="s">
        <v>835</v>
      </c>
      <c r="E284" s="8" t="s">
        <v>625</v>
      </c>
      <c r="F284" s="13" t="s">
        <v>702</v>
      </c>
      <c r="G284" s="34">
        <v>2607</v>
      </c>
      <c r="H284" s="29"/>
      <c r="I284" s="13" t="str">
        <f>Table_actrcv3[[#This Row],[Product Group]]&amp;Table_actrcv3[[#This Row],[Product Category]]</f>
        <v>Wired MicsCeiling Mic Array Dante Bundled SKUs</v>
      </c>
      <c r="J284" s="13" t="str">
        <f>IF(COUNTIF(I$5:I284,Table_actrcv3[[#This Row],[Index]])=1,Table_actrcv3[[#This Row],[Index]],"")</f>
        <v/>
      </c>
    </row>
    <row r="285" spans="1:10" ht="41.4" x14ac:dyDescent="0.3">
      <c r="A285" s="12" t="s">
        <v>549</v>
      </c>
      <c r="B285" s="6" t="s">
        <v>551</v>
      </c>
      <c r="C285" s="13" t="s">
        <v>335</v>
      </c>
      <c r="D285" s="8" t="s">
        <v>828</v>
      </c>
      <c r="E285" s="8" t="s">
        <v>619</v>
      </c>
      <c r="F285" s="13" t="s">
        <v>702</v>
      </c>
      <c r="G285" s="34">
        <v>3018</v>
      </c>
      <c r="H285" s="29"/>
      <c r="I285" s="13" t="str">
        <f>Table_actrcv3[[#This Row],[Product Group]]&amp;Table_actrcv3[[#This Row],[Product Category]]</f>
        <v>Wired MicsCeiling Mic Array Analog-X Bundled SKUs</v>
      </c>
      <c r="J285" s="13" t="str">
        <f>IF(COUNTIF(I$5:I285,Table_actrcv3[[#This Row],[Index]])=1,Table_actrcv3[[#This Row],[Index]],"")</f>
        <v/>
      </c>
    </row>
    <row r="286" spans="1:10" ht="41.4" x14ac:dyDescent="0.3">
      <c r="A286" s="12" t="s">
        <v>549</v>
      </c>
      <c r="B286" s="6" t="s">
        <v>553</v>
      </c>
      <c r="C286" s="13" t="s">
        <v>378</v>
      </c>
      <c r="D286" s="8" t="s">
        <v>838</v>
      </c>
      <c r="E286" s="8" t="s">
        <v>626</v>
      </c>
      <c r="F286" s="13" t="s">
        <v>702</v>
      </c>
      <c r="G286" s="34">
        <v>3667</v>
      </c>
      <c r="H286" s="29"/>
      <c r="I286" s="13" t="str">
        <f>Table_actrcv3[[#This Row],[Product Group]]&amp;Table_actrcv3[[#This Row],[Product Category]]</f>
        <v>Wired MicsCeiling Mic Array Dante Bundled SKUs</v>
      </c>
      <c r="J286" s="13" t="str">
        <f>IF(COUNTIF(I$5:I286,Table_actrcv3[[#This Row],[Index]])=1,Table_actrcv3[[#This Row],[Index]],"")</f>
        <v/>
      </c>
    </row>
    <row r="287" spans="1:10" ht="41.4" x14ac:dyDescent="0.3">
      <c r="A287" s="12" t="s">
        <v>549</v>
      </c>
      <c r="B287" s="6" t="s">
        <v>551</v>
      </c>
      <c r="C287" s="13" t="s">
        <v>334</v>
      </c>
      <c r="D287" s="8" t="s">
        <v>827</v>
      </c>
      <c r="E287" s="8" t="s">
        <v>619</v>
      </c>
      <c r="F287" s="13" t="s">
        <v>702</v>
      </c>
      <c r="G287" s="34">
        <v>3018</v>
      </c>
      <c r="H287" s="29"/>
      <c r="I287" s="13" t="str">
        <f>Table_actrcv3[[#This Row],[Product Group]]&amp;Table_actrcv3[[#This Row],[Product Category]]</f>
        <v>Wired MicsCeiling Mic Array Analog-X Bundled SKUs</v>
      </c>
      <c r="J287" s="13" t="str">
        <f>IF(COUNTIF(I$5:I287,Table_actrcv3[[#This Row],[Index]])=1,Table_actrcv3[[#This Row],[Index]],"")</f>
        <v/>
      </c>
    </row>
    <row r="288" spans="1:10" ht="41.4" x14ac:dyDescent="0.3">
      <c r="A288" s="12" t="s">
        <v>549</v>
      </c>
      <c r="B288" s="6" t="s">
        <v>553</v>
      </c>
      <c r="C288" s="13" t="s">
        <v>377</v>
      </c>
      <c r="D288" s="8" t="s">
        <v>837</v>
      </c>
      <c r="E288" s="8" t="s">
        <v>626</v>
      </c>
      <c r="F288" s="13" t="s">
        <v>702</v>
      </c>
      <c r="G288" s="34">
        <v>3667</v>
      </c>
      <c r="H288" s="29"/>
      <c r="I288" s="13" t="str">
        <f>Table_actrcv3[[#This Row],[Product Group]]&amp;Table_actrcv3[[#This Row],[Product Category]]</f>
        <v>Wired MicsCeiling Mic Array Dante Bundled SKUs</v>
      </c>
      <c r="J288" s="13" t="str">
        <f>IF(COUNTIF(I$5:I288,Table_actrcv3[[#This Row],[Index]])=1,Table_actrcv3[[#This Row],[Index]],"")</f>
        <v/>
      </c>
    </row>
    <row r="289" spans="1:10" ht="41.4" x14ac:dyDescent="0.3">
      <c r="A289" s="12" t="s">
        <v>549</v>
      </c>
      <c r="B289" s="6" t="s">
        <v>551</v>
      </c>
      <c r="C289" s="13" t="s">
        <v>337</v>
      </c>
      <c r="D289" s="8" t="s">
        <v>830</v>
      </c>
      <c r="E289" s="8" t="s">
        <v>621</v>
      </c>
      <c r="F289" s="13" t="s">
        <v>702</v>
      </c>
      <c r="G289" s="34">
        <v>3951</v>
      </c>
      <c r="H289" s="29"/>
      <c r="I289" s="13" t="str">
        <f>Table_actrcv3[[#This Row],[Product Group]]&amp;Table_actrcv3[[#This Row],[Product Category]]</f>
        <v>Wired MicsCeiling Mic Array Analog-X Bundled SKUs</v>
      </c>
      <c r="J289" s="13" t="str">
        <f>IF(COUNTIF(I$5:I289,Table_actrcv3[[#This Row],[Index]])=1,Table_actrcv3[[#This Row],[Index]],"")</f>
        <v/>
      </c>
    </row>
    <row r="290" spans="1:10" ht="41.4" x14ac:dyDescent="0.3">
      <c r="A290" s="12" t="s">
        <v>549</v>
      </c>
      <c r="B290" s="6" t="s">
        <v>553</v>
      </c>
      <c r="C290" s="13" t="s">
        <v>380</v>
      </c>
      <c r="D290" s="8" t="s">
        <v>840</v>
      </c>
      <c r="E290" s="8" t="s">
        <v>627</v>
      </c>
      <c r="F290" s="13" t="s">
        <v>702</v>
      </c>
      <c r="G290" s="34">
        <v>4727</v>
      </c>
      <c r="H290" s="29"/>
      <c r="I290" s="13" t="str">
        <f>Table_actrcv3[[#This Row],[Product Group]]&amp;Table_actrcv3[[#This Row],[Product Category]]</f>
        <v>Wired MicsCeiling Mic Array Dante Bundled SKUs</v>
      </c>
      <c r="J290" s="13" t="str">
        <f>IF(COUNTIF(I$5:I290,Table_actrcv3[[#This Row],[Index]])=1,Table_actrcv3[[#This Row],[Index]],"")</f>
        <v/>
      </c>
    </row>
    <row r="291" spans="1:10" ht="41.4" x14ac:dyDescent="0.3">
      <c r="A291" s="12" t="s">
        <v>549</v>
      </c>
      <c r="B291" s="6" t="s">
        <v>551</v>
      </c>
      <c r="C291" s="13" t="s">
        <v>336</v>
      </c>
      <c r="D291" s="8" t="s">
        <v>829</v>
      </c>
      <c r="E291" s="8" t="s">
        <v>620</v>
      </c>
      <c r="F291" s="13" t="s">
        <v>702</v>
      </c>
      <c r="G291" s="34">
        <v>3951</v>
      </c>
      <c r="H291" s="29"/>
      <c r="I291" s="13" t="str">
        <f>Table_actrcv3[[#This Row],[Product Group]]&amp;Table_actrcv3[[#This Row],[Product Category]]</f>
        <v>Wired MicsCeiling Mic Array Analog-X Bundled SKUs</v>
      </c>
      <c r="J291" s="13" t="str">
        <f>IF(COUNTIF(I$5:I291,Table_actrcv3[[#This Row],[Index]])=1,Table_actrcv3[[#This Row],[Index]],"")</f>
        <v/>
      </c>
    </row>
    <row r="292" spans="1:10" ht="41.4" x14ac:dyDescent="0.3">
      <c r="A292" s="12" t="s">
        <v>549</v>
      </c>
      <c r="B292" s="6" t="s">
        <v>553</v>
      </c>
      <c r="C292" s="13" t="s">
        <v>379</v>
      </c>
      <c r="D292" s="8" t="s">
        <v>839</v>
      </c>
      <c r="E292" s="8" t="s">
        <v>627</v>
      </c>
      <c r="F292" s="13" t="s">
        <v>702</v>
      </c>
      <c r="G292" s="34">
        <v>4727</v>
      </c>
      <c r="H292" s="29"/>
      <c r="I292" s="13" t="str">
        <f>Table_actrcv3[[#This Row],[Product Group]]&amp;Table_actrcv3[[#This Row],[Product Category]]</f>
        <v>Wired MicsCeiling Mic Array Dante Bundled SKUs</v>
      </c>
      <c r="J292" s="13" t="str">
        <f>IF(COUNTIF(I$5:I292,Table_actrcv3[[#This Row],[Index]])=1,Table_actrcv3[[#This Row],[Index]],"")</f>
        <v/>
      </c>
    </row>
    <row r="293" spans="1:10" ht="27.6" x14ac:dyDescent="0.3">
      <c r="A293" s="12" t="s">
        <v>482</v>
      </c>
      <c r="B293" s="6" t="s">
        <v>502</v>
      </c>
      <c r="C293" s="13" t="s">
        <v>899</v>
      </c>
      <c r="D293" s="8" t="s">
        <v>900</v>
      </c>
      <c r="E293" s="8" t="s">
        <v>901</v>
      </c>
      <c r="F293" s="13" t="s">
        <v>703</v>
      </c>
      <c r="G293" s="34">
        <v>79</v>
      </c>
      <c r="H293" s="29" t="s">
        <v>782</v>
      </c>
      <c r="I293" s="13" t="str">
        <f>Table_actrcv3[[#This Row],[Product Group]]&amp;Table_actrcv3[[#This Row],[Product Category]]</f>
        <v>Wireless MicsAccessories for all RF Ranges</v>
      </c>
      <c r="J293" s="13" t="str">
        <f>IF(COUNTIF(I$5:I293,Table_actrcv3[[#This Row],[Index]])=1,Table_actrcv3[[#This Row],[Index]],"")</f>
        <v/>
      </c>
    </row>
    <row r="294" spans="1:10" ht="27.6" x14ac:dyDescent="0.3">
      <c r="A294" s="12" t="s">
        <v>237</v>
      </c>
      <c r="B294" s="6" t="s">
        <v>481</v>
      </c>
      <c r="C294" s="13" t="s">
        <v>607</v>
      </c>
      <c r="D294" s="8" t="s">
        <v>608</v>
      </c>
      <c r="E294" s="8" t="s">
        <v>609</v>
      </c>
      <c r="F294" s="13" t="s">
        <v>703</v>
      </c>
      <c r="G294" s="34">
        <v>33</v>
      </c>
      <c r="H294" s="29"/>
      <c r="I294" s="13" t="str">
        <f>Table_actrcv3[[#This Row],[Product Group]]&amp;Table_actrcv3[[#This Row],[Product Category]]</f>
        <v>Professional AudioAccessories and Spare Parts</v>
      </c>
      <c r="J294" s="13" t="str">
        <f>IF(COUNTIF(I$5:I294,Table_actrcv3[[#This Row],[Index]])=1,Table_actrcv3[[#This Row],[Index]],"")</f>
        <v/>
      </c>
    </row>
    <row r="295" spans="1:10" ht="27.6" x14ac:dyDescent="0.3">
      <c r="A295" s="12" t="s">
        <v>482</v>
      </c>
      <c r="B295" s="6" t="s">
        <v>502</v>
      </c>
      <c r="C295" s="13" t="s">
        <v>213</v>
      </c>
      <c r="D295" s="8" t="s">
        <v>214</v>
      </c>
      <c r="E295" s="8" t="s">
        <v>215</v>
      </c>
      <c r="F295" s="13" t="s">
        <v>703</v>
      </c>
      <c r="G295" s="34">
        <v>317</v>
      </c>
      <c r="H295" s="29"/>
      <c r="I295" s="13" t="str">
        <f>Table_actrcv3[[#This Row],[Product Group]]&amp;Table_actrcv3[[#This Row],[Product Category]]</f>
        <v>Wireless MicsAccessories for all RF Ranges</v>
      </c>
      <c r="J295" s="13" t="str">
        <f>IF(COUNTIF(I$5:I295,Table_actrcv3[[#This Row],[Index]])=1,Table_actrcv3[[#This Row],[Index]],"")</f>
        <v/>
      </c>
    </row>
    <row r="296" spans="1:10" ht="27.6" x14ac:dyDescent="0.3">
      <c r="A296" s="12" t="s">
        <v>482</v>
      </c>
      <c r="B296" s="6" t="s">
        <v>502</v>
      </c>
      <c r="C296" s="13" t="s">
        <v>216</v>
      </c>
      <c r="D296" s="8" t="s">
        <v>217</v>
      </c>
      <c r="E296" s="8" t="s">
        <v>218</v>
      </c>
      <c r="F296" s="13" t="s">
        <v>703</v>
      </c>
      <c r="G296" s="34">
        <v>458</v>
      </c>
      <c r="H296" s="29"/>
      <c r="I296" s="13" t="str">
        <f>Table_actrcv3[[#This Row],[Product Group]]&amp;Table_actrcv3[[#This Row],[Product Category]]</f>
        <v>Wireless MicsAccessories for all RF Ranges</v>
      </c>
      <c r="J296" s="13" t="str">
        <f>IF(COUNTIF(I$5:I296,Table_actrcv3[[#This Row],[Index]])=1,Table_actrcv3[[#This Row],[Index]],"")</f>
        <v/>
      </c>
    </row>
    <row r="297" spans="1:10" ht="27.6" x14ac:dyDescent="0.3">
      <c r="A297" s="12" t="s">
        <v>482</v>
      </c>
      <c r="B297" s="6" t="s">
        <v>502</v>
      </c>
      <c r="C297" s="13" t="s">
        <v>892</v>
      </c>
      <c r="D297" s="8" t="s">
        <v>893</v>
      </c>
      <c r="E297" s="8" t="s">
        <v>894</v>
      </c>
      <c r="F297" s="13" t="s">
        <v>703</v>
      </c>
      <c r="G297" s="34">
        <v>544</v>
      </c>
      <c r="H297" s="29" t="s">
        <v>847</v>
      </c>
      <c r="I297" s="13" t="str">
        <f>Table_actrcv3[[#This Row],[Product Group]]&amp;Table_actrcv3[[#This Row],[Product Category]]</f>
        <v>Wireless MicsAccessories for all RF Ranges</v>
      </c>
      <c r="J297" s="13" t="str">
        <f>IF(COUNTIF(I$5:I297,Table_actrcv3[[#This Row],[Index]])=1,Table_actrcv3[[#This Row],[Index]],"")</f>
        <v/>
      </c>
    </row>
    <row r="298" spans="1:10" ht="27.6" x14ac:dyDescent="0.3">
      <c r="A298" s="12" t="s">
        <v>482</v>
      </c>
      <c r="B298" s="6" t="s">
        <v>502</v>
      </c>
      <c r="C298" s="13" t="s">
        <v>207</v>
      </c>
      <c r="D298" s="8" t="s">
        <v>208</v>
      </c>
      <c r="E298" s="8" t="s">
        <v>209</v>
      </c>
      <c r="F298" s="13" t="s">
        <v>703</v>
      </c>
      <c r="G298" s="34">
        <v>106</v>
      </c>
      <c r="H298" s="29"/>
      <c r="I298" s="13" t="str">
        <f>Table_actrcv3[[#This Row],[Product Group]]&amp;Table_actrcv3[[#This Row],[Product Category]]</f>
        <v>Wireless MicsAccessories for all RF Ranges</v>
      </c>
      <c r="J298" s="13" t="str">
        <f>IF(COUNTIF(I$5:I298,Table_actrcv3[[#This Row],[Index]])=1,Table_actrcv3[[#This Row],[Index]],"")</f>
        <v/>
      </c>
    </row>
    <row r="299" spans="1:10" ht="27.6" x14ac:dyDescent="0.3">
      <c r="A299" s="12" t="s">
        <v>482</v>
      </c>
      <c r="B299" s="6" t="s">
        <v>502</v>
      </c>
      <c r="C299" s="13" t="s">
        <v>889</v>
      </c>
      <c r="D299" s="8" t="s">
        <v>890</v>
      </c>
      <c r="E299" s="8" t="s">
        <v>891</v>
      </c>
      <c r="F299" s="13" t="s">
        <v>703</v>
      </c>
      <c r="G299" s="34">
        <v>160</v>
      </c>
      <c r="H299" s="29" t="s">
        <v>847</v>
      </c>
      <c r="I299" s="13" t="str">
        <f>Table_actrcv3[[#This Row],[Product Group]]&amp;Table_actrcv3[[#This Row],[Product Category]]</f>
        <v>Wireless MicsAccessories for all RF Ranges</v>
      </c>
      <c r="J299" s="13" t="str">
        <f>IF(COUNTIF(I$5:I299,Table_actrcv3[[#This Row],[Index]])=1,Table_actrcv3[[#This Row],[Index]],"")</f>
        <v/>
      </c>
    </row>
    <row r="300" spans="1:10" ht="27.6" x14ac:dyDescent="0.3">
      <c r="A300" s="12" t="s">
        <v>482</v>
      </c>
      <c r="B300" s="6" t="s">
        <v>502</v>
      </c>
      <c r="C300" s="13" t="s">
        <v>210</v>
      </c>
      <c r="D300" s="8" t="s">
        <v>211</v>
      </c>
      <c r="E300" s="8" t="s">
        <v>212</v>
      </c>
      <c r="F300" s="13" t="s">
        <v>703</v>
      </c>
      <c r="G300" s="34">
        <v>247</v>
      </c>
      <c r="H300" s="29"/>
      <c r="I300" s="13" t="str">
        <f>Table_actrcv3[[#This Row],[Product Group]]&amp;Table_actrcv3[[#This Row],[Product Category]]</f>
        <v>Wireless MicsAccessories for all RF Ranges</v>
      </c>
      <c r="J300" s="13" t="str">
        <f>IF(COUNTIF(I$5:I300,Table_actrcv3[[#This Row],[Index]])=1,Table_actrcv3[[#This Row],[Index]],"")</f>
        <v/>
      </c>
    </row>
    <row r="301" spans="1:10" ht="27.6" x14ac:dyDescent="0.3">
      <c r="A301" s="12" t="s">
        <v>482</v>
      </c>
      <c r="B301" s="6" t="s">
        <v>502</v>
      </c>
      <c r="C301" s="13" t="s">
        <v>871</v>
      </c>
      <c r="D301" s="8" t="s">
        <v>872</v>
      </c>
      <c r="E301" s="8" t="s">
        <v>873</v>
      </c>
      <c r="F301" s="13" t="s">
        <v>703</v>
      </c>
      <c r="G301" s="34">
        <v>239</v>
      </c>
      <c r="H301" s="29" t="s">
        <v>847</v>
      </c>
      <c r="I301" s="13" t="str">
        <f>Table_actrcv3[[#This Row],[Product Group]]&amp;Table_actrcv3[[#This Row],[Product Category]]</f>
        <v>Wireless MicsAccessories for all RF Ranges</v>
      </c>
      <c r="J301" s="13" t="str">
        <f>IF(COUNTIF(I$5:I301,Table_actrcv3[[#This Row],[Index]])=1,Table_actrcv3[[#This Row],[Index]],"")</f>
        <v/>
      </c>
    </row>
    <row r="302" spans="1:10" ht="27.6" x14ac:dyDescent="0.3">
      <c r="A302" s="12" t="s">
        <v>482</v>
      </c>
      <c r="B302" s="6" t="s">
        <v>502</v>
      </c>
      <c r="C302" s="13" t="s">
        <v>874</v>
      </c>
      <c r="D302" s="8" t="s">
        <v>875</v>
      </c>
      <c r="E302" s="8" t="s">
        <v>876</v>
      </c>
      <c r="F302" s="13" t="s">
        <v>703</v>
      </c>
      <c r="G302" s="34">
        <v>339</v>
      </c>
      <c r="H302" s="29" t="s">
        <v>847</v>
      </c>
      <c r="I302" s="13" t="str">
        <f>Table_actrcv3[[#This Row],[Product Group]]&amp;Table_actrcv3[[#This Row],[Product Category]]</f>
        <v>Wireless MicsAccessories for all RF Ranges</v>
      </c>
      <c r="J302" s="13" t="str">
        <f>IF(COUNTIF(I$5:I302,Table_actrcv3[[#This Row],[Index]])=1,Table_actrcv3[[#This Row],[Index]],"")</f>
        <v/>
      </c>
    </row>
    <row r="303" spans="1:10" ht="27.6" x14ac:dyDescent="0.3">
      <c r="A303" s="12" t="s">
        <v>482</v>
      </c>
      <c r="B303" s="6" t="s">
        <v>502</v>
      </c>
      <c r="C303" s="13" t="s">
        <v>877</v>
      </c>
      <c r="D303" s="8" t="s">
        <v>878</v>
      </c>
      <c r="E303" s="8" t="s">
        <v>879</v>
      </c>
      <c r="F303" s="13" t="s">
        <v>703</v>
      </c>
      <c r="G303" s="34">
        <v>440</v>
      </c>
      <c r="H303" s="29" t="s">
        <v>847</v>
      </c>
      <c r="I303" s="13" t="str">
        <f>Table_actrcv3[[#This Row],[Product Group]]&amp;Table_actrcv3[[#This Row],[Product Category]]</f>
        <v>Wireless MicsAccessories for all RF Ranges</v>
      </c>
      <c r="J303" s="13" t="str">
        <f>IF(COUNTIF(I$5:I303,Table_actrcv3[[#This Row],[Index]])=1,Table_actrcv3[[#This Row],[Index]],"")</f>
        <v/>
      </c>
    </row>
    <row r="304" spans="1:10" ht="27.6" x14ac:dyDescent="0.3">
      <c r="A304" s="12" t="s">
        <v>482</v>
      </c>
      <c r="B304" s="6" t="s">
        <v>502</v>
      </c>
      <c r="C304" s="13" t="s">
        <v>204</v>
      </c>
      <c r="D304" s="8" t="s">
        <v>205</v>
      </c>
      <c r="E304" s="8" t="s">
        <v>206</v>
      </c>
      <c r="F304" s="13" t="s">
        <v>703</v>
      </c>
      <c r="G304" s="34">
        <v>86</v>
      </c>
      <c r="H304" s="29"/>
      <c r="I304" s="13" t="str">
        <f>Table_actrcv3[[#This Row],[Product Group]]&amp;Table_actrcv3[[#This Row],[Product Category]]</f>
        <v>Wireless MicsAccessories for all RF Ranges</v>
      </c>
      <c r="J304" s="13" t="str">
        <f>IF(COUNTIF(I$5:I304,Table_actrcv3[[#This Row],[Index]])=1,Table_actrcv3[[#This Row],[Index]],"")</f>
        <v/>
      </c>
    </row>
    <row r="305" spans="1:10" ht="27.6" x14ac:dyDescent="0.3">
      <c r="A305" s="12" t="s">
        <v>482</v>
      </c>
      <c r="B305" s="6" t="s">
        <v>502</v>
      </c>
      <c r="C305" s="13" t="s">
        <v>880</v>
      </c>
      <c r="D305" s="8" t="s">
        <v>881</v>
      </c>
      <c r="E305" s="8" t="s">
        <v>882</v>
      </c>
      <c r="F305" s="13" t="s">
        <v>703</v>
      </c>
      <c r="G305" s="34">
        <v>642</v>
      </c>
      <c r="H305" s="29" t="s">
        <v>847</v>
      </c>
      <c r="I305" s="13" t="str">
        <f>Table_actrcv3[[#This Row],[Product Group]]&amp;Table_actrcv3[[#This Row],[Product Category]]</f>
        <v>Wireless MicsAccessories for all RF Ranges</v>
      </c>
      <c r="J305" s="13" t="str">
        <f>IF(COUNTIF(I$5:I305,Table_actrcv3[[#This Row],[Index]])=1,Table_actrcv3[[#This Row],[Index]],"")</f>
        <v/>
      </c>
    </row>
    <row r="306" spans="1:10" ht="27.6" x14ac:dyDescent="0.3">
      <c r="A306" s="12" t="s">
        <v>482</v>
      </c>
      <c r="B306" s="6" t="s">
        <v>502</v>
      </c>
      <c r="C306" s="13" t="s">
        <v>883</v>
      </c>
      <c r="D306" s="8" t="s">
        <v>884</v>
      </c>
      <c r="E306" s="8" t="s">
        <v>885</v>
      </c>
      <c r="F306" s="13" t="s">
        <v>703</v>
      </c>
      <c r="G306" s="34">
        <v>842</v>
      </c>
      <c r="H306" s="29" t="s">
        <v>782</v>
      </c>
      <c r="I306" s="13" t="str">
        <f>Table_actrcv3[[#This Row],[Product Group]]&amp;Table_actrcv3[[#This Row],[Product Category]]</f>
        <v>Wireless MicsAccessories for all RF Ranges</v>
      </c>
      <c r="J306" s="13" t="str">
        <f>IF(COUNTIF(I$5:I306,Table_actrcv3[[#This Row],[Index]])=1,Table_actrcv3[[#This Row],[Index]],"")</f>
        <v/>
      </c>
    </row>
    <row r="307" spans="1:10" ht="27.6" x14ac:dyDescent="0.3">
      <c r="A307" s="12" t="s">
        <v>482</v>
      </c>
      <c r="B307" s="6" t="s">
        <v>502</v>
      </c>
      <c r="C307" s="13" t="s">
        <v>865</v>
      </c>
      <c r="D307" s="8" t="s">
        <v>866</v>
      </c>
      <c r="E307" s="8" t="s">
        <v>867</v>
      </c>
      <c r="F307" s="13" t="s">
        <v>703</v>
      </c>
      <c r="G307" s="34">
        <v>124</v>
      </c>
      <c r="H307" s="29" t="s">
        <v>847</v>
      </c>
      <c r="I307" s="13" t="str">
        <f>Table_actrcv3[[#This Row],[Product Group]]&amp;Table_actrcv3[[#This Row],[Product Category]]</f>
        <v>Wireless MicsAccessories for all RF Ranges</v>
      </c>
      <c r="J307" s="13" t="str">
        <f>IF(COUNTIF(I$5:I307,Table_actrcv3[[#This Row],[Index]])=1,Table_actrcv3[[#This Row],[Index]],"")</f>
        <v/>
      </c>
    </row>
    <row r="308" spans="1:10" ht="27.6" x14ac:dyDescent="0.3">
      <c r="A308" s="12" t="s">
        <v>482</v>
      </c>
      <c r="B308" s="6" t="s">
        <v>502</v>
      </c>
      <c r="C308" s="13" t="s">
        <v>886</v>
      </c>
      <c r="D308" s="8" t="s">
        <v>887</v>
      </c>
      <c r="E308" s="8" t="s">
        <v>888</v>
      </c>
      <c r="F308" s="13" t="s">
        <v>703</v>
      </c>
      <c r="G308" s="34">
        <v>1042</v>
      </c>
      <c r="H308" s="29" t="s">
        <v>782</v>
      </c>
      <c r="I308" s="13" t="str">
        <f>Table_actrcv3[[#This Row],[Product Group]]&amp;Table_actrcv3[[#This Row],[Product Category]]</f>
        <v>Wireless MicsAccessories for all RF Ranges</v>
      </c>
      <c r="J308" s="13" t="str">
        <f>IF(COUNTIF(I$5:I308,Table_actrcv3[[#This Row],[Index]])=1,Table_actrcv3[[#This Row],[Index]],"")</f>
        <v/>
      </c>
    </row>
    <row r="309" spans="1:10" ht="27.6" x14ac:dyDescent="0.3">
      <c r="A309" s="12" t="s">
        <v>482</v>
      </c>
      <c r="B309" s="6" t="s">
        <v>502</v>
      </c>
      <c r="C309" s="13" t="s">
        <v>868</v>
      </c>
      <c r="D309" s="8" t="s">
        <v>869</v>
      </c>
      <c r="E309" s="8" t="s">
        <v>870</v>
      </c>
      <c r="F309" s="13" t="s">
        <v>703</v>
      </c>
      <c r="G309" s="34">
        <v>170</v>
      </c>
      <c r="H309" s="29" t="s">
        <v>847</v>
      </c>
      <c r="I309" s="13" t="str">
        <f>Table_actrcv3[[#This Row],[Product Group]]&amp;Table_actrcv3[[#This Row],[Product Category]]</f>
        <v>Wireless MicsAccessories for all RF Ranges</v>
      </c>
      <c r="J309" s="13" t="str">
        <f>IF(COUNTIF(I$5:I309,Table_actrcv3[[#This Row],[Index]])=1,Table_actrcv3[[#This Row],[Index]],"")</f>
        <v/>
      </c>
    </row>
    <row r="310" spans="1:10" ht="27.6" x14ac:dyDescent="0.3">
      <c r="A310" s="12" t="s">
        <v>482</v>
      </c>
      <c r="B310" s="6" t="s">
        <v>502</v>
      </c>
      <c r="C310" s="13" t="s">
        <v>192</v>
      </c>
      <c r="D310" s="8" t="s">
        <v>193</v>
      </c>
      <c r="E310" s="8" t="s">
        <v>194</v>
      </c>
      <c r="F310" s="13" t="s">
        <v>703</v>
      </c>
      <c r="G310" s="34">
        <v>42</v>
      </c>
      <c r="H310" s="29"/>
      <c r="I310" s="13" t="str">
        <f>Table_actrcv3[[#This Row],[Product Group]]&amp;Table_actrcv3[[#This Row],[Product Category]]</f>
        <v>Wireless MicsAccessories for all RF Ranges</v>
      </c>
      <c r="J310" s="13" t="str">
        <f>IF(COUNTIF(I$5:I310,Table_actrcv3[[#This Row],[Index]])=1,Table_actrcv3[[#This Row],[Index]],"")</f>
        <v/>
      </c>
    </row>
    <row r="311" spans="1:10" ht="27.6" x14ac:dyDescent="0.3">
      <c r="A311" s="12" t="s">
        <v>482</v>
      </c>
      <c r="B311" s="6" t="s">
        <v>502</v>
      </c>
      <c r="C311" s="13" t="s">
        <v>862</v>
      </c>
      <c r="D311" s="8" t="s">
        <v>863</v>
      </c>
      <c r="E311" s="8" t="s">
        <v>864</v>
      </c>
      <c r="F311" s="13" t="s">
        <v>703</v>
      </c>
      <c r="G311" s="34">
        <v>96</v>
      </c>
      <c r="H311" s="29" t="s">
        <v>782</v>
      </c>
      <c r="I311" s="13" t="str">
        <f>Table_actrcv3[[#This Row],[Product Group]]&amp;Table_actrcv3[[#This Row],[Product Category]]</f>
        <v>Wireless MicsAccessories for all RF Ranges</v>
      </c>
      <c r="J311" s="13" t="str">
        <f>IF(COUNTIF(I$5:I311,Table_actrcv3[[#This Row],[Index]])=1,Table_actrcv3[[#This Row],[Index]],"")</f>
        <v/>
      </c>
    </row>
    <row r="312" spans="1:10" ht="27.6" x14ac:dyDescent="0.3">
      <c r="A312" s="12" t="s">
        <v>482</v>
      </c>
      <c r="B312" s="6" t="s">
        <v>502</v>
      </c>
      <c r="C312" s="13" t="s">
        <v>195</v>
      </c>
      <c r="D312" s="8" t="s">
        <v>196</v>
      </c>
      <c r="E312" s="8" t="s">
        <v>197</v>
      </c>
      <c r="F312" s="13" t="s">
        <v>703</v>
      </c>
      <c r="G312" s="34">
        <v>51</v>
      </c>
      <c r="H312" s="29"/>
      <c r="I312" s="13" t="str">
        <f>Table_actrcv3[[#This Row],[Product Group]]&amp;Table_actrcv3[[#This Row],[Product Category]]</f>
        <v>Wireless MicsAccessories for all RF Ranges</v>
      </c>
      <c r="J312" s="13" t="str">
        <f>IF(COUNTIF(I$5:I312,Table_actrcv3[[#This Row],[Index]])=1,Table_actrcv3[[#This Row],[Index]],"")</f>
        <v/>
      </c>
    </row>
    <row r="313" spans="1:10" ht="27.6" x14ac:dyDescent="0.3">
      <c r="A313" s="12" t="s">
        <v>482</v>
      </c>
      <c r="B313" s="6" t="s">
        <v>502</v>
      </c>
      <c r="C313" s="13" t="s">
        <v>198</v>
      </c>
      <c r="D313" s="8" t="s">
        <v>199</v>
      </c>
      <c r="E313" s="8" t="s">
        <v>200</v>
      </c>
      <c r="F313" s="13" t="s">
        <v>703</v>
      </c>
      <c r="G313" s="34">
        <v>68</v>
      </c>
      <c r="H313" s="29"/>
      <c r="I313" s="13" t="str">
        <f>Table_actrcv3[[#This Row],[Product Group]]&amp;Table_actrcv3[[#This Row],[Product Category]]</f>
        <v>Wireless MicsAccessories for all RF Ranges</v>
      </c>
      <c r="J313" s="13" t="str">
        <f>IF(COUNTIF(I$5:I313,Table_actrcv3[[#This Row],[Index]])=1,Table_actrcv3[[#This Row],[Index]],"")</f>
        <v/>
      </c>
    </row>
    <row r="314" spans="1:10" ht="27.6" x14ac:dyDescent="0.3">
      <c r="A314" s="12" t="s">
        <v>482</v>
      </c>
      <c r="B314" s="6" t="s">
        <v>502</v>
      </c>
      <c r="C314" s="13" t="s">
        <v>201</v>
      </c>
      <c r="D314" s="8" t="s">
        <v>202</v>
      </c>
      <c r="E314" s="8" t="s">
        <v>203</v>
      </c>
      <c r="F314" s="13" t="s">
        <v>703</v>
      </c>
      <c r="G314" s="34">
        <v>82</v>
      </c>
      <c r="H314" s="29"/>
      <c r="I314" s="13" t="str">
        <f>Table_actrcv3[[#This Row],[Product Group]]&amp;Table_actrcv3[[#This Row],[Product Category]]</f>
        <v>Wireless MicsAccessories for all RF Ranges</v>
      </c>
      <c r="J314" s="13" t="str">
        <f>IF(COUNTIF(I$5:I314,Table_actrcv3[[#This Row],[Index]])=1,Table_actrcv3[[#This Row],[Index]],"")</f>
        <v/>
      </c>
    </row>
    <row r="315" spans="1:10" ht="27.6" x14ac:dyDescent="0.3">
      <c r="A315" s="12" t="s">
        <v>482</v>
      </c>
      <c r="B315" s="6" t="s">
        <v>502</v>
      </c>
      <c r="C315" s="13" t="s">
        <v>227</v>
      </c>
      <c r="D315" s="8" t="s">
        <v>228</v>
      </c>
      <c r="E315" s="8" t="s">
        <v>229</v>
      </c>
      <c r="F315" s="13" t="s">
        <v>703</v>
      </c>
      <c r="G315" s="34">
        <v>62</v>
      </c>
      <c r="H315" s="29"/>
      <c r="I315" s="13" t="str">
        <f>Table_actrcv3[[#This Row],[Product Group]]&amp;Table_actrcv3[[#This Row],[Product Category]]</f>
        <v>Wireless MicsAccessories for all RF Ranges</v>
      </c>
      <c r="J315" s="13" t="str">
        <f>IF(COUNTIF(I$5:I315,Table_actrcv3[[#This Row],[Index]])=1,Table_actrcv3[[#This Row],[Index]],"")</f>
        <v/>
      </c>
    </row>
    <row r="316" spans="1:10" ht="27.6" x14ac:dyDescent="0.3">
      <c r="A316" s="12" t="s">
        <v>482</v>
      </c>
      <c r="B316" s="6" t="s">
        <v>502</v>
      </c>
      <c r="C316" s="13" t="s">
        <v>895</v>
      </c>
      <c r="D316" s="8" t="s">
        <v>220</v>
      </c>
      <c r="E316" s="8" t="s">
        <v>896</v>
      </c>
      <c r="F316" s="13" t="s">
        <v>702</v>
      </c>
      <c r="G316" s="34">
        <v>136</v>
      </c>
      <c r="H316" s="29" t="s">
        <v>847</v>
      </c>
      <c r="I316" s="13" t="str">
        <f>Table_actrcv3[[#This Row],[Product Group]]&amp;Table_actrcv3[[#This Row],[Product Category]]</f>
        <v>Wireless MicsAccessories for all RF Ranges</v>
      </c>
      <c r="J316" s="13" t="str">
        <f>IF(COUNTIF(I$5:I316,Table_actrcv3[[#This Row],[Index]])=1,Table_actrcv3[[#This Row],[Index]],"")</f>
        <v/>
      </c>
    </row>
    <row r="317" spans="1:10" ht="27.6" x14ac:dyDescent="0.3">
      <c r="A317" s="12" t="s">
        <v>482</v>
      </c>
      <c r="B317" s="6" t="s">
        <v>502</v>
      </c>
      <c r="C317" s="13" t="s">
        <v>222</v>
      </c>
      <c r="D317" s="8" t="s">
        <v>220</v>
      </c>
      <c r="E317" s="8" t="s">
        <v>223</v>
      </c>
      <c r="F317" s="13" t="s">
        <v>703</v>
      </c>
      <c r="G317" s="34">
        <v>150</v>
      </c>
      <c r="H317" s="29"/>
      <c r="I317" s="13" t="str">
        <f>Table_actrcv3[[#This Row],[Product Group]]&amp;Table_actrcv3[[#This Row],[Product Category]]</f>
        <v>Wireless MicsAccessories for all RF Ranges</v>
      </c>
      <c r="J317" s="13" t="str">
        <f>IF(COUNTIF(I$5:I317,Table_actrcv3[[#This Row],[Index]])=1,Table_actrcv3[[#This Row],[Index]],"")</f>
        <v/>
      </c>
    </row>
    <row r="318" spans="1:10" ht="27.6" x14ac:dyDescent="0.3">
      <c r="A318" s="12" t="s">
        <v>482</v>
      </c>
      <c r="B318" s="6" t="s">
        <v>502</v>
      </c>
      <c r="C318" s="13" t="s">
        <v>219</v>
      </c>
      <c r="D318" s="8" t="s">
        <v>220</v>
      </c>
      <c r="E318" s="8" t="s">
        <v>221</v>
      </c>
      <c r="F318" s="13" t="s">
        <v>703</v>
      </c>
      <c r="G318" s="34">
        <v>150</v>
      </c>
      <c r="H318" s="29"/>
      <c r="I318" s="13" t="str">
        <f>Table_actrcv3[[#This Row],[Product Group]]&amp;Table_actrcv3[[#This Row],[Product Category]]</f>
        <v>Wireless MicsAccessories for all RF Ranges</v>
      </c>
      <c r="J318" s="13" t="str">
        <f>IF(COUNTIF(I$5:I318,Table_actrcv3[[#This Row],[Index]])=1,Table_actrcv3[[#This Row],[Index]],"")</f>
        <v/>
      </c>
    </row>
    <row r="319" spans="1:10" ht="27.6" x14ac:dyDescent="0.3">
      <c r="A319" s="12" t="s">
        <v>482</v>
      </c>
      <c r="B319" s="6" t="s">
        <v>502</v>
      </c>
      <c r="C319" s="13" t="s">
        <v>234</v>
      </c>
      <c r="D319" s="8" t="s">
        <v>230</v>
      </c>
      <c r="E319" s="8" t="s">
        <v>235</v>
      </c>
      <c r="F319" s="13" t="s">
        <v>703</v>
      </c>
      <c r="G319" s="34">
        <v>44</v>
      </c>
      <c r="H319" s="29"/>
      <c r="I319" s="13" t="str">
        <f>Table_actrcv3[[#This Row],[Product Group]]&amp;Table_actrcv3[[#This Row],[Product Category]]</f>
        <v>Wireless MicsAccessories for all RF Ranges</v>
      </c>
      <c r="J319" s="13" t="str">
        <f>IF(COUNTIF(I$5:I319,Table_actrcv3[[#This Row],[Index]])=1,Table_actrcv3[[#This Row],[Index]],"")</f>
        <v/>
      </c>
    </row>
    <row r="320" spans="1:10" ht="27.6" x14ac:dyDescent="0.3">
      <c r="A320" s="12" t="s">
        <v>482</v>
      </c>
      <c r="B320" s="6" t="s">
        <v>502</v>
      </c>
      <c r="C320" s="13" t="s">
        <v>224</v>
      </c>
      <c r="D320" s="8" t="s">
        <v>225</v>
      </c>
      <c r="E320" s="8" t="s">
        <v>226</v>
      </c>
      <c r="F320" s="13" t="s">
        <v>703</v>
      </c>
      <c r="G320" s="34">
        <v>17</v>
      </c>
      <c r="H320" s="29"/>
      <c r="I320" s="13" t="str">
        <f>Table_actrcv3[[#This Row],[Product Group]]&amp;Table_actrcv3[[#This Row],[Product Category]]</f>
        <v>Wireless MicsAccessories for all RF Ranges</v>
      </c>
      <c r="J320" s="13" t="str">
        <f>IF(COUNTIF(I$5:I320,Table_actrcv3[[#This Row],[Index]])=1,Table_actrcv3[[#This Row],[Index]],"")</f>
        <v/>
      </c>
    </row>
    <row r="321" spans="1:10" ht="27.6" x14ac:dyDescent="0.3">
      <c r="A321" s="12" t="s">
        <v>506</v>
      </c>
      <c r="B321" s="6" t="s">
        <v>239</v>
      </c>
      <c r="C321" s="13" t="s">
        <v>244</v>
      </c>
      <c r="D321" s="8" t="s">
        <v>948</v>
      </c>
      <c r="E321" s="8" t="s">
        <v>949</v>
      </c>
      <c r="F321" s="13" t="s">
        <v>703</v>
      </c>
      <c r="G321" s="34">
        <v>142</v>
      </c>
      <c r="H321" s="29"/>
      <c r="I321" s="13" t="str">
        <f>Table_actrcv3[[#This Row],[Product Group]]&amp;Table_actrcv3[[#This Row],[Product Category]]</f>
        <v>Video CollaborationCOLLABORATE - Optional Accessories</v>
      </c>
      <c r="J321" s="13" t="str">
        <f>IF(COUNTIF(I$5:I321,Table_actrcv3[[#This Row],[Index]])=1,Table_actrcv3[[#This Row],[Index]],"")</f>
        <v/>
      </c>
    </row>
    <row r="322" spans="1:10" ht="27.6" x14ac:dyDescent="0.3">
      <c r="A322" s="12" t="s">
        <v>482</v>
      </c>
      <c r="B322" s="6" t="s">
        <v>502</v>
      </c>
      <c r="C322" s="13" t="s">
        <v>231</v>
      </c>
      <c r="D322" s="8" t="s">
        <v>232</v>
      </c>
      <c r="E322" s="8" t="s">
        <v>233</v>
      </c>
      <c r="F322" s="13" t="s">
        <v>703</v>
      </c>
      <c r="G322" s="34">
        <v>17</v>
      </c>
      <c r="H322" s="29"/>
      <c r="I322" s="13" t="str">
        <f>Table_actrcv3[[#This Row],[Product Group]]&amp;Table_actrcv3[[#This Row],[Product Category]]</f>
        <v>Wireless MicsAccessories for all RF Ranges</v>
      </c>
      <c r="J322" s="13" t="str">
        <f>IF(COUNTIF(I$5:I322,Table_actrcv3[[#This Row],[Index]])=1,Table_actrcv3[[#This Row],[Index]],"")</f>
        <v/>
      </c>
    </row>
  </sheetData>
  <phoneticPr fontId="0" type="noConversion"/>
  <pageMargins left="0.7" right="0.7" top="0.75" bottom="0.75" header="0.3" footer="0.3"/>
  <pageSetup orientation="portrait"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Index</vt:lpstr>
      <vt:lpstr>Commercial</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mowens</dc:creator>
  <cp:lastModifiedBy>Cindy Turner</cp:lastModifiedBy>
  <cp:lastPrinted>2019-02-20T10:39:00Z</cp:lastPrinted>
  <dcterms:created xsi:type="dcterms:W3CDTF">2012-01-31T20:45:40Z</dcterms:created>
  <dcterms:modified xsi:type="dcterms:W3CDTF">2024-03-13T02:13:13Z</dcterms:modified>
</cp:coreProperties>
</file>